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0.150.18\NASShare\SSTL\SEYCHELLES SECRETS\CRITERIA and EXPLANATORY NOTES\FINAL CRITERIA - Jan 2019\"/>
    </mc:Choice>
  </mc:AlternateContent>
  <bookViews>
    <workbookView xWindow="0" yWindow="0" windowWidth="11625" windowHeight="7290" tabRatio="527" activeTab="3"/>
  </bookViews>
  <sheets>
    <sheet name="Assessment Form Cover" sheetId="14" r:id="rId1"/>
    <sheet name="Assessment Form" sheetId="1" r:id="rId2"/>
    <sheet name="Results" sheetId="22" r:id="rId3"/>
    <sheet name="SSTL CRITERIA" sheetId="2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2" l="1"/>
  <c r="D56" i="1"/>
  <c r="D14" i="22" s="1"/>
  <c r="C56" i="1"/>
  <c r="D128" i="1" l="1"/>
  <c r="C128" i="1"/>
  <c r="C70" i="22" l="1"/>
  <c r="C59" i="22"/>
  <c r="C54" i="22"/>
  <c r="C47" i="22"/>
  <c r="C42" i="22"/>
  <c r="C31" i="22"/>
  <c r="C12" i="22"/>
  <c r="D319" i="1"/>
  <c r="D69" i="22" s="1"/>
  <c r="C319" i="1"/>
  <c r="D303" i="1"/>
  <c r="D66" i="22" s="1"/>
  <c r="C303" i="1"/>
  <c r="D297" i="1"/>
  <c r="D65" i="22" s="1"/>
  <c r="C297" i="1"/>
  <c r="D314" i="1"/>
  <c r="D68" i="22" s="1"/>
  <c r="C314" i="1"/>
  <c r="D308" i="1"/>
  <c r="D67" i="22" s="1"/>
  <c r="C308" i="1"/>
  <c r="D292" i="1"/>
  <c r="D64" i="22" s="1"/>
  <c r="C292" i="1"/>
  <c r="D287" i="1"/>
  <c r="D63" i="22" s="1"/>
  <c r="C287" i="1"/>
  <c r="D91" i="1"/>
  <c r="D21" i="22" s="1"/>
  <c r="C91" i="1"/>
  <c r="D85" i="1"/>
  <c r="D20" i="22" s="1"/>
  <c r="C85" i="1"/>
  <c r="D279" i="1"/>
  <c r="D62" i="22" s="1"/>
  <c r="C279" i="1"/>
  <c r="D273" i="1"/>
  <c r="D61" i="22" s="1"/>
  <c r="C273" i="1"/>
  <c r="D266" i="1"/>
  <c r="D58" i="22" s="1"/>
  <c r="C266" i="1"/>
  <c r="D260" i="1"/>
  <c r="D57" i="22" s="1"/>
  <c r="C260" i="1"/>
  <c r="D59" i="22" l="1"/>
  <c r="C72" i="22"/>
  <c r="D70" i="22"/>
  <c r="D249" i="1" l="1"/>
  <c r="D53" i="22" s="1"/>
  <c r="C249" i="1"/>
  <c r="D243" i="1"/>
  <c r="D52" i="22" s="1"/>
  <c r="C243" i="1"/>
  <c r="D237" i="1"/>
  <c r="D51" i="22" s="1"/>
  <c r="C237" i="1"/>
  <c r="D231" i="1"/>
  <c r="D50" i="22" s="1"/>
  <c r="C231" i="1"/>
  <c r="D225" i="1"/>
  <c r="D49" i="22" s="1"/>
  <c r="C225" i="1"/>
  <c r="D204" i="1"/>
  <c r="D44" i="22" s="1"/>
  <c r="D218" i="1"/>
  <c r="D46" i="22" s="1"/>
  <c r="C218" i="1"/>
  <c r="C204" i="1"/>
  <c r="D211" i="1"/>
  <c r="D45" i="22" s="1"/>
  <c r="C211" i="1"/>
  <c r="D27" i="22"/>
  <c r="D54" i="22" l="1"/>
  <c r="D47" i="22"/>
  <c r="D197" i="1"/>
  <c r="D41" i="22" s="1"/>
  <c r="C197" i="1"/>
  <c r="D190" i="1" l="1"/>
  <c r="D40" i="22" s="1"/>
  <c r="C190" i="1"/>
  <c r="D183" i="1"/>
  <c r="D39" i="22" s="1"/>
  <c r="C183" i="1"/>
  <c r="D162" i="1"/>
  <c r="D35" i="22" s="1"/>
  <c r="C162" i="1"/>
  <c r="D174" i="1"/>
  <c r="D37" i="22" s="1"/>
  <c r="C174" i="1"/>
  <c r="D169" i="1"/>
  <c r="D36" i="22" s="1"/>
  <c r="C169" i="1"/>
  <c r="D156" i="1"/>
  <c r="D34" i="22" s="1"/>
  <c r="C156" i="1"/>
  <c r="D42" i="22" l="1"/>
  <c r="D147" i="1"/>
  <c r="D30" i="22" s="1"/>
  <c r="C147" i="1"/>
  <c r="D79" i="1"/>
  <c r="D19" i="22" s="1"/>
  <c r="C79" i="1"/>
  <c r="D134" i="1"/>
  <c r="D28" i="22" s="1"/>
  <c r="C134" i="1"/>
  <c r="D103" i="1"/>
  <c r="D23" i="22" s="1"/>
  <c r="C103" i="1"/>
  <c r="D97" i="1" l="1"/>
  <c r="D22" i="22" s="1"/>
  <c r="C97" i="1"/>
  <c r="D140" i="1"/>
  <c r="D29" i="22" s="1"/>
  <c r="C140" i="1"/>
  <c r="D116" i="1"/>
  <c r="D25" i="22" s="1"/>
  <c r="C116" i="1"/>
  <c r="D122" i="1"/>
  <c r="D26" i="22" s="1"/>
  <c r="C122" i="1"/>
  <c r="D109" i="1"/>
  <c r="D24" i="22" s="1"/>
  <c r="C109" i="1"/>
  <c r="D73" i="1"/>
  <c r="D18" i="22" s="1"/>
  <c r="C73" i="1"/>
  <c r="D62" i="1"/>
  <c r="D15" i="22" s="1"/>
  <c r="D16" i="22" s="1"/>
  <c r="C62" i="1"/>
  <c r="D47" i="1"/>
  <c r="D11" i="22" s="1"/>
  <c r="C47" i="1"/>
  <c r="D41" i="1"/>
  <c r="D10" i="22" s="1"/>
  <c r="C41" i="1"/>
  <c r="D35" i="1"/>
  <c r="D9" i="22" s="1"/>
  <c r="C35" i="1"/>
  <c r="D29" i="1"/>
  <c r="D8" i="22" s="1"/>
  <c r="C29" i="1"/>
  <c r="D22" i="1"/>
  <c r="D7" i="22" s="1"/>
  <c r="C22" i="1"/>
  <c r="C15" i="1"/>
  <c r="D15" i="1"/>
  <c r="D6" i="22" s="1"/>
  <c r="D31" i="22" l="1"/>
  <c r="C7" i="1"/>
  <c r="D7" i="1" l="1"/>
  <c r="D5" i="22" s="1"/>
  <c r="D12" i="22" s="1"/>
  <c r="D72" i="22" s="1"/>
  <c r="C73" i="22" s="1"/>
</calcChain>
</file>

<file path=xl/sharedStrings.xml><?xml version="1.0" encoding="utf-8"?>
<sst xmlns="http://schemas.openxmlformats.org/spreadsheetml/2006/main" count="426" uniqueCount="361">
  <si>
    <t>Location</t>
  </si>
  <si>
    <t>Access</t>
  </si>
  <si>
    <t>There must be appropriate signage to direct guests to the main entrance.</t>
  </si>
  <si>
    <t>M</t>
  </si>
  <si>
    <t>Building Exterior</t>
  </si>
  <si>
    <t>Assembly point in the event of an emergency must be clearly marked</t>
  </si>
  <si>
    <t>Grounds &amp; Gardens</t>
  </si>
  <si>
    <t>Max Points</t>
  </si>
  <si>
    <t>Parking</t>
  </si>
  <si>
    <t>Bedroom Décor</t>
  </si>
  <si>
    <t>Bedding &amp; Linen</t>
  </si>
  <si>
    <t>Telephone</t>
  </si>
  <si>
    <t>Fixtures and Fittings</t>
  </si>
  <si>
    <t>Towelling</t>
  </si>
  <si>
    <t>General</t>
  </si>
  <si>
    <t>Public Toilets</t>
  </si>
  <si>
    <t>Breakfast</t>
  </si>
  <si>
    <t>Safety &amp; Security</t>
  </si>
  <si>
    <t>Indicative Score</t>
  </si>
  <si>
    <t>Actual Score</t>
  </si>
  <si>
    <t>Remarks</t>
  </si>
  <si>
    <t xml:space="preserve">ISLAND </t>
  </si>
  <si>
    <t>MAIN TELEPHONE LAND LINE/S</t>
  </si>
  <si>
    <t>NO. OF BEDROOMS &amp; BREAKDOWN</t>
  </si>
  <si>
    <t>OVERVIEW OF FACILITIES</t>
  </si>
  <si>
    <t>TOTAL SCORE</t>
  </si>
  <si>
    <t>Achieved</t>
  </si>
  <si>
    <t>Kitchen</t>
  </si>
  <si>
    <t>ADDRESS</t>
  </si>
  <si>
    <t>Location, Access and Exterior</t>
  </si>
  <si>
    <t>Signboard with full name of the hotel must be displayed in a prominent place. It must be in good condition.</t>
  </si>
  <si>
    <t>All buildings, their fixtures, fittings and exterior must be maintained in a sound and clean condition</t>
  </si>
  <si>
    <t>null and void.</t>
  </si>
  <si>
    <t xml:space="preserve">Changes made to this document subsequent to the date of the endorsement of the UNWTO Expert renders that endorsement </t>
  </si>
  <si>
    <t>Approved on 10th January 2017 by Claire Gantly on behalf of UNWTO.</t>
  </si>
  <si>
    <t>Located in secluded area or of exceptional natural beauty with superb views. In a quiet, secured neighbourhood. May be on the beach or with mountain view.</t>
  </si>
  <si>
    <t xml:space="preserve">Located in a low density area. Quiet neighbourhood with easy access to amenities, beaches or areas of tourist attraction. </t>
  </si>
  <si>
    <t>Located in a busy, medium to high density area.</t>
  </si>
  <si>
    <t>Motor vehicle access with hard earthen or gravel surface.</t>
  </si>
  <si>
    <t>Good, well maintained motor vehicle access (asphalt concrete surface), with adequate directional signage along the way where applicable.</t>
  </si>
  <si>
    <t>Surfaced motor vehicle access.</t>
  </si>
  <si>
    <t>Parking area is surfaced.</t>
  </si>
  <si>
    <t>Parking surface is earthen, gravel or grass but without potholes.</t>
  </si>
  <si>
    <t>No obvious defects or damage to building exterior, except for natural weathering.</t>
  </si>
  <si>
    <t>Building exteriors in good condition and well maintained.</t>
  </si>
  <si>
    <t>Building exteriors with excellent visual appeal. Very well maintained.</t>
  </si>
  <si>
    <t>Building Architecture</t>
  </si>
  <si>
    <t>Adequate, functional and well maintained garden furniture is provided.</t>
  </si>
  <si>
    <t>Grounds and gardens in pristine condition with attention to detail, including driveways. The establishment uses a wide range of native species for landscaping.</t>
  </si>
  <si>
    <t>There is an effort at proper landscaping, favouring native endemic species. Grounds and gardens are attractively maintained and tidy.</t>
  </si>
  <si>
    <t>Grounds and gardens well maintained and tidy with effort to use native species.</t>
  </si>
  <si>
    <t>Parking area should be available, in a secure environment close to accommodation. Buggy/bicycle  parking area should be available for premises providing buggies and bicycles. Adequate lighting should be available.</t>
  </si>
  <si>
    <t>Procedures for summoning assistance, in particular after hours, must be available.</t>
  </si>
  <si>
    <t>Efforts have been made to secure the property such as fencing, security alarms.</t>
  </si>
  <si>
    <t>A First Aid Box must be available at the premises. Additionally where there is a fully functional kitchen, an additional first aid kit must be available there.</t>
  </si>
  <si>
    <t>Reception Services</t>
  </si>
  <si>
    <t>Reservations &amp; Bookings</t>
  </si>
  <si>
    <t xml:space="preserve">The booking process must be complete and effective. Following guest details must be recorded: the guest's name,  number of nights, approximate time of arrival and mode of payment. </t>
  </si>
  <si>
    <t>Booking Conditions must be described upon booking (e.g. payment methods, cancellation policy, access restrictions, over-booking policy, child-friendly services)</t>
  </si>
  <si>
    <t>Garden Furniture</t>
  </si>
  <si>
    <t>Limited garden furniture which are clean and in good state of repair.</t>
  </si>
  <si>
    <t>Welcome</t>
  </si>
  <si>
    <t>Guests are greeted on arrival.</t>
  </si>
  <si>
    <t>Porterage</t>
  </si>
  <si>
    <t>Luggage Room</t>
  </si>
  <si>
    <t xml:space="preserve">Check-In </t>
  </si>
  <si>
    <t>Check-Out Process</t>
  </si>
  <si>
    <t>Dedicated secure luggage room is available.</t>
  </si>
  <si>
    <t>Service Delivery at the Reception</t>
  </si>
  <si>
    <t xml:space="preserve">  </t>
  </si>
  <si>
    <t>The phone is answered  promptly.</t>
  </si>
  <si>
    <t>The phone is answered.</t>
  </si>
  <si>
    <t>Guests are escorted to their rooms. Assistance is offered to take luggage to and from the rooms/units.</t>
  </si>
  <si>
    <t>Guests are directed to their rooms. No assistance is offered with luggage.</t>
  </si>
  <si>
    <t>Guest Feedback</t>
  </si>
  <si>
    <t>Website</t>
  </si>
  <si>
    <t>Establishment features on a website.</t>
  </si>
  <si>
    <t>Establishment has a simple website which has realistic, comprehensive, up to date and accurate information.</t>
  </si>
  <si>
    <t>A comprehensive well designed website is available, with realistic, up to date and accurate information.</t>
  </si>
  <si>
    <t>Establishments are required to have an active email address.</t>
  </si>
  <si>
    <t>Guest comments book/forms are available, clean and in good condition.</t>
  </si>
  <si>
    <t>Active invitation of departing guest to write a review on a portal/website/guest comments book.</t>
  </si>
  <si>
    <t xml:space="preserve">Basic décor, plain and simple style. </t>
  </si>
  <si>
    <t>Basic quality furniture may be well-used but functional.</t>
  </si>
  <si>
    <t>Good quality furniture with no damage, stains or fraying. No jarringly uncoordinated styles - all furniture to be of a similar standard.</t>
  </si>
  <si>
    <t>Very good quality furniture. Well constructed with proffesional finish. Well coordinated styles.</t>
  </si>
  <si>
    <t>Very good quality décor with attention to detail, thoughtful co-ordination of patterns, colours and textures. Creating a pleasant and welcoming atmosphere.</t>
  </si>
  <si>
    <t xml:space="preserve">Bedroom Furniture </t>
  </si>
  <si>
    <t xml:space="preserve">Upholstery </t>
  </si>
  <si>
    <t xml:space="preserve">Basic quality upholstery which are clean and satisfactorily maintained. </t>
  </si>
  <si>
    <t>Good quality well maintained upholstery. Curtains provide partial blackout.</t>
  </si>
  <si>
    <t>Very good quality upholstery in pristine condition. Curtains are lined providing privacy and black out.</t>
  </si>
  <si>
    <t>Local Art &amp; Craft</t>
  </si>
  <si>
    <t>Floors, walls and ceilings should be clean and in good state of maintenance.</t>
  </si>
  <si>
    <t>*White linen is recommended for hygiene reasons.</t>
  </si>
  <si>
    <t>Hangers</t>
  </si>
  <si>
    <t>Good quality wooden hangers with additional specialised hangers for skirt/trousers.</t>
  </si>
  <si>
    <t>Hangers are of good quality plastic or wooden.</t>
  </si>
  <si>
    <t>Bedroom Amenities</t>
  </si>
  <si>
    <t>A minimum of 4 amenities from the above list are available.</t>
  </si>
  <si>
    <t>A minimum of 2 amenities from the above list are available.</t>
  </si>
  <si>
    <t>The following amenities must be provided; tea/coffee making amenities, information kit including emergency evacuation plan, do not disturb sign, mini-fridge, waste bin with liner, emergency light or flashlight, drinking glasses.</t>
  </si>
  <si>
    <t>A central safe deposit must be available at the reception or alternatively can be available in each guestroom or per unit.</t>
  </si>
  <si>
    <t>Housekeeping</t>
  </si>
  <si>
    <t>All guestrooms should be maintained at satisfactory standards of cleanliness. Rooms should be cleaned  daily.</t>
  </si>
  <si>
    <t>GUEST  BATHROOMS</t>
  </si>
  <si>
    <t>All fixtures and fittings must be in good condition, clean and free from stains/cracks &amp; dull finishes.</t>
  </si>
  <si>
    <t>Bathtubs, showers and basins are of standard size and easily accessible.</t>
  </si>
  <si>
    <t>Bathroom Amenities</t>
  </si>
  <si>
    <t>The following amenities must be provided; Standard size mirror over the wash hand basin, bath mat, towel rail, soap with dish, toilet roll holder and toilet paper, waste bin with liner, fresh soap for each new guest</t>
  </si>
  <si>
    <t>A minimum of 6 of the listed amenities are available; clothes hook, shower cap, hair dryer, shampoo, bath gel, conditioner, sanitary bags, tissues</t>
  </si>
  <si>
    <t>A minimum of 4 amenities from the above list is provided.</t>
  </si>
  <si>
    <t>A minimum of 2 amenities from the above list is provided.</t>
  </si>
  <si>
    <t>Very good quality fixtures and fittings. Spacious showers and bath. Good sized vanity with ample shelving and storage space.</t>
  </si>
  <si>
    <t>Good quality fixtures and fittings.  Good sized bath, shower or vanity area with adequate space for storage. Good quality shower screen or curtains.</t>
  </si>
  <si>
    <t xml:space="preserve">GUEST BEDROOMS </t>
  </si>
  <si>
    <t>Food &amp; Beverage</t>
  </si>
  <si>
    <t>Décor &amp; Furnishings</t>
  </si>
  <si>
    <t>Décor, furnishings and upholstery are harmonious and of very good quality, creating an inviting, pleasant and warm atmosphere.</t>
  </si>
  <si>
    <t>Evidence of coordinated design with quality furnishings and upholstery.</t>
  </si>
  <si>
    <t>Local Arts &amp; Crafts</t>
  </si>
  <si>
    <t>Simple harmonious décor with basic furnishings and upholstery.</t>
  </si>
  <si>
    <t>Bar Service</t>
  </si>
  <si>
    <t>Crockery, Cutlery &amp; Glassware</t>
  </si>
  <si>
    <t>Provision of standard crockery, cutlery and glassware. Can be a mix of styles but in good condition.</t>
  </si>
  <si>
    <t>A range of hot and cold foods. Local fruits available.</t>
  </si>
  <si>
    <t>A good range of hot and cold foods. Good range of fresh ingredients, bread and pastries. Freshly pressed juice from local fruits available.</t>
  </si>
  <si>
    <t>Continental breakfast served.</t>
  </si>
  <si>
    <t>A wide range of international beverages and wines are available. A wide selection of locally produced beverages on offer.</t>
  </si>
  <si>
    <t>A good range of international beverages are available. At least 2 locally produced beverages are available.</t>
  </si>
  <si>
    <t>A small range of international drinks are available with at least one locally produced beverage available.</t>
  </si>
  <si>
    <t>Possible Score</t>
  </si>
  <si>
    <t>Awarded Score</t>
  </si>
  <si>
    <t>Assessor's Remarks</t>
  </si>
  <si>
    <t>Gardens and grounds must be neat and appropriately maintained. Adequate lighting should be available.</t>
  </si>
  <si>
    <t>Floors, Walls and Ceilings</t>
  </si>
  <si>
    <t xml:space="preserve">The premises must have in place a means to summon medical assistance when required. </t>
  </si>
  <si>
    <t>Guests are warmly greeted on arrival and offered a cold towel and drink.</t>
  </si>
  <si>
    <t xml:space="preserve">The phone is answered promptly in a polite and courteous manner.  </t>
  </si>
  <si>
    <t>Guests are warmly greeted and offered a welcoming drink.</t>
  </si>
  <si>
    <t>Staff/Owner are well-trained, offer a friendly welcome and are available for assistance. They are able to interact well with guests and can offer information about places to visit.</t>
  </si>
  <si>
    <t>Staff/Owner are friendly, helpful, professional and efficient. Services provided are prompt.</t>
  </si>
  <si>
    <t>Staff/Owner are polite. Willing to help when asked.</t>
  </si>
  <si>
    <t>Cleanliness &amp; Maintenance</t>
  </si>
  <si>
    <t xml:space="preserve">All kitchen and ancillary facilities must be well maintained, clean and hygienic. </t>
  </si>
  <si>
    <t>Fittings &amp; Equipment</t>
  </si>
  <si>
    <t xml:space="preserve">Basic fittings and equipment in good working condition. </t>
  </si>
  <si>
    <t>Standard fittings and equipment as per the use of the establishment.</t>
  </si>
  <si>
    <t>A wider range of very good quality, professional equipment is available</t>
  </si>
  <si>
    <t>Cabinetry &amp; Drawers</t>
  </si>
  <si>
    <t>Cabinetry and drawers are well fitted and functional. May be well used.</t>
  </si>
  <si>
    <t>Cabinetry and drawers are well fitted and in good state of maintenane. Doors and drawers open easily and surfaces are easily cleaned and durable.</t>
  </si>
  <si>
    <t>Cabinetry and drawers are well fitted and in very good state of maintenance. Ample space for circulation, surfaces are of high quality material, easily cleaned and durable.</t>
  </si>
  <si>
    <t>Staff Appearance</t>
  </si>
  <si>
    <t>Staff/Owner Attitude</t>
  </si>
  <si>
    <t>Staff are friendly but not necessarily professional.</t>
  </si>
  <si>
    <t>Staff are polite and courteous, providing good standard of customer care.</t>
  </si>
  <si>
    <t>Good quality décor. Reasonable attempt to co-ordinate patterns and colours. Creating a comfortable atmosphere.</t>
  </si>
  <si>
    <t>Local Arts &amp; Craft</t>
  </si>
  <si>
    <t>Public toilets should have appropriate hand washing and drying facilities. For hygienic purposes, liquid soap dispenser and paper towel dispensers or automatic hand dryer are required.</t>
  </si>
  <si>
    <t xml:space="preserve">Very good quality fixtures and fittings. </t>
  </si>
  <si>
    <t xml:space="preserve">Good quality fixtures and fittings.  </t>
  </si>
  <si>
    <t>Standard quality fixtures and fittings.</t>
  </si>
  <si>
    <t>Internet Facilities</t>
  </si>
  <si>
    <t>Wi-Fi is available throughout the premises with applicable rates displayed.</t>
  </si>
  <si>
    <t>Internet Facility is available in a common area, with applicable rates displayed.</t>
  </si>
  <si>
    <t>A pre-paid card to access internet is available upon guest request with applicable rates communicated.</t>
  </si>
  <si>
    <t>Universal Accessibility</t>
  </si>
  <si>
    <t>* Where it is not possible for the hotel to cater to universal accessibility due to its topography, the points under this section will be deducted from the total applicable points.</t>
  </si>
  <si>
    <t>The establishment has made provision to provide a fully fitted universally accessible room. Pathways are level and ramps are provided. Staircases are fitted with safety railings.</t>
  </si>
  <si>
    <t>The establishment can accommodate wheelchair users, however no fully fitted rooms available. Pathways are level and moveable ramps can be provided. Staircases are fitted with safety railings.</t>
  </si>
  <si>
    <t>Responsible Environment &amp; Business Practices</t>
  </si>
  <si>
    <t>MANAGEMENT</t>
  </si>
  <si>
    <t>WASTE</t>
  </si>
  <si>
    <t>Green Waste is composted</t>
  </si>
  <si>
    <t xml:space="preserve">Guest amenities (e.g. Soap, shampoo, and lotion) are provided from a bulk dispenser or compostable/recycled bottle or in other sustainable packaging </t>
  </si>
  <si>
    <t>At least two commonly used cleaning agents are organic or bio-degradable</t>
  </si>
  <si>
    <t>WATER</t>
  </si>
  <si>
    <t xml:space="preserve">Regular checks for visible leaks from taps and toilets are done and reported </t>
  </si>
  <si>
    <t>Low flow devices are installed in taps and showers</t>
  </si>
  <si>
    <t>Efforts have been taken to reduce water usage in toilets using dual flush, reduced volume cisterns or another effective device</t>
  </si>
  <si>
    <t xml:space="preserve">The premises conducts rainwater harvesting </t>
  </si>
  <si>
    <t>ENERGY</t>
  </si>
  <si>
    <t>Energy saving light bulbs have been installed in areas of the premises</t>
  </si>
  <si>
    <t>Energy-efficient appliances have been installed</t>
  </si>
  <si>
    <t>The premises uses alternative energy supplies (e.g. solar panels, photovoltaic)</t>
  </si>
  <si>
    <t>COMMUNITY INVOLVEMENT</t>
  </si>
  <si>
    <t>The premises supports local community initiatives e.g.; Financial or in-kind donation to community organisation and initiatives; hosting education/school groups on site; donating time to community or charitable organisations donation of products, linen, furniture, food or similar to charitable organisations</t>
  </si>
  <si>
    <t>STAFFING</t>
  </si>
  <si>
    <t>CONSERVATION</t>
  </si>
  <si>
    <t>The premises has a vegetable or fruit garden which supplies produce for the guests and/or staff</t>
  </si>
  <si>
    <t>GUESTS</t>
  </si>
  <si>
    <t>The premises provides guests with information about public transport routes and schedules, where applicable</t>
  </si>
  <si>
    <t>Total</t>
  </si>
  <si>
    <t>* 'A' for Achieved</t>
  </si>
  <si>
    <t>Laundry Services</t>
  </si>
  <si>
    <t>*Where this service is contracted out, the hotel will still qualify for these points subject to relevant documentation/contract being made available)</t>
  </si>
  <si>
    <t>Laundry service is available 7 days a week, with provision of laundry bags and applicable rates in guest bedrooms)</t>
  </si>
  <si>
    <t>Laundry service is available 7 days a week on request, with laundry bags and lists available at the reception.</t>
  </si>
  <si>
    <t>Limited laundry services available for certain days of the week</t>
  </si>
  <si>
    <t xml:space="preserve">Maintenance </t>
  </si>
  <si>
    <t>The establishment employs full time maintenance staff.</t>
  </si>
  <si>
    <t>The establishment employs part-time maintenance staff.</t>
  </si>
  <si>
    <t>Maintenance personel is available on call.</t>
  </si>
  <si>
    <t>Security Measures</t>
  </si>
  <si>
    <t xml:space="preserve">RESULTS </t>
  </si>
  <si>
    <t>Theme</t>
  </si>
  <si>
    <t>Section</t>
  </si>
  <si>
    <t>1. Location, Access &amp; Exterior</t>
  </si>
  <si>
    <t>1.1  Location</t>
  </si>
  <si>
    <t>1.2 Access</t>
  </si>
  <si>
    <t>1.3 Parking</t>
  </si>
  <si>
    <t>1.4 Building Exterior</t>
  </si>
  <si>
    <t>1.5 Building Architecture</t>
  </si>
  <si>
    <t>1.6 Grounds &amp; gardens</t>
  </si>
  <si>
    <t>1.7 Garden Furniture</t>
  </si>
  <si>
    <t>Achieved Score</t>
  </si>
  <si>
    <t>2.1 Security Measures</t>
  </si>
  <si>
    <t>2. Safety &amp; Security</t>
  </si>
  <si>
    <t xml:space="preserve">3. Reception </t>
  </si>
  <si>
    <t>3.1 Reservations &amp; Bookings</t>
  </si>
  <si>
    <t xml:space="preserve">Décor of Reception(Lobby,Welcoming Area) </t>
  </si>
  <si>
    <t>3.2 Website</t>
  </si>
  <si>
    <t>3.3 Décor of  Reception/Lobby/Welcoming Area</t>
  </si>
  <si>
    <t>3.4 Local Arts &amp; Crafts</t>
  </si>
  <si>
    <t>3.5 Reception Service Hours</t>
  </si>
  <si>
    <t>3.6 Telephone</t>
  </si>
  <si>
    <t>3.7 Welcome</t>
  </si>
  <si>
    <t>3.8 Check-In</t>
  </si>
  <si>
    <t>3.9 Porterage</t>
  </si>
  <si>
    <t>3.10 Check Out</t>
  </si>
  <si>
    <t>3.11 Luggage Room</t>
  </si>
  <si>
    <t>3.12 Service Delivery at Reception</t>
  </si>
  <si>
    <t>3.13 Guest Feedback</t>
  </si>
  <si>
    <t>4. Guest Bedrooms</t>
  </si>
  <si>
    <t>4.2 Bedroom Décor</t>
  </si>
  <si>
    <t>4.3 Local Art &amp; Craft</t>
  </si>
  <si>
    <t>4.4 Bedroom Furniture</t>
  </si>
  <si>
    <t>4.5 Upholstery</t>
  </si>
  <si>
    <t>4.7 Bedding &amp; Linen</t>
  </si>
  <si>
    <t>4.8 Hangers</t>
  </si>
  <si>
    <t>4.9 Bedroom Amenities</t>
  </si>
  <si>
    <t>4.1 Housekeeping</t>
  </si>
  <si>
    <t xml:space="preserve">M </t>
  </si>
  <si>
    <t>4.6 Floor, Walls &amp; Ceilings</t>
  </si>
  <si>
    <t>5. Guest Bathrooms</t>
  </si>
  <si>
    <t>5.1 Fixtures &amp; Fittings</t>
  </si>
  <si>
    <t>5.2 Bathroom Amenities</t>
  </si>
  <si>
    <t>5.3 Towelling</t>
  </si>
  <si>
    <t>6. Food &amp; Beverage</t>
  </si>
  <si>
    <t>6.1 Décor &amp; Furnishings</t>
  </si>
  <si>
    <t>6.2 Local Arts &amp; Crafts</t>
  </si>
  <si>
    <t>6.3 Crockery, Cutlery &amp; Glassware</t>
  </si>
  <si>
    <t>6.4 Breakfast</t>
  </si>
  <si>
    <t>7. Kitchen</t>
  </si>
  <si>
    <t>7.3 Cabinetry &amp; Drawers</t>
  </si>
  <si>
    <t>7.1 Cleanliness &amp; maintenance</t>
  </si>
  <si>
    <t>Additional Facilities &amp; Services</t>
  </si>
  <si>
    <t>8. General</t>
  </si>
  <si>
    <t>8.1 Staff Appearance</t>
  </si>
  <si>
    <t>8.2 Staff/Owner Attitude</t>
  </si>
  <si>
    <t>8.3 Public Toilets</t>
  </si>
  <si>
    <t>8.4 Internet Facilities</t>
  </si>
  <si>
    <t>8.5 Laundry Service</t>
  </si>
  <si>
    <t>8.6 Maintenance</t>
  </si>
  <si>
    <t>8.7 Universal Accessibility</t>
  </si>
  <si>
    <t>8.8 Responsible Environment  &amp; Business Practices</t>
  </si>
  <si>
    <t>8.9 Additional Facilities &amp; Services</t>
  </si>
  <si>
    <t>% SCORE</t>
  </si>
  <si>
    <t>7.2  Fittings &amp; Equipment</t>
  </si>
  <si>
    <t>SEYCHELLES SECRETS  ASSESSMENT FORM</t>
  </si>
  <si>
    <t xml:space="preserve">NAME OF ESTABLISHMENT  </t>
  </si>
  <si>
    <t>MANAGER</t>
  </si>
  <si>
    <t>CONTACT NUMBER OF MANAGER</t>
  </si>
  <si>
    <t>EMAIL</t>
  </si>
  <si>
    <t>WEBSITE</t>
  </si>
  <si>
    <t xml:space="preserve"> ASSESSOR</t>
  </si>
  <si>
    <t>Signature of Authorised Person:</t>
  </si>
  <si>
    <t>Signature of Assessor:</t>
  </si>
  <si>
    <t xml:space="preserve">DATE </t>
  </si>
  <si>
    <t>Final Grade</t>
  </si>
  <si>
    <t>Score Indication</t>
  </si>
  <si>
    <t>Ungraded</t>
  </si>
  <si>
    <t>Seychelles Secrets Bronze</t>
  </si>
  <si>
    <t>Seychelles Secrets Silver</t>
  </si>
  <si>
    <t>Seychelles Secrets Gold</t>
  </si>
  <si>
    <t>66%-100%</t>
  </si>
  <si>
    <t>50%-65%</t>
  </si>
  <si>
    <t>SUSTAINABLE PRACTICES</t>
  </si>
  <si>
    <r>
      <rPr>
        <b/>
        <sz val="7.5"/>
        <color theme="1"/>
        <rFont val="Verdana"/>
        <family val="2"/>
      </rPr>
      <t>Reception Service Hours</t>
    </r>
    <r>
      <rPr>
        <sz val="7.5"/>
        <color theme="1"/>
        <rFont val="Verdana"/>
        <family val="2"/>
      </rPr>
      <t xml:space="preserve"> </t>
    </r>
  </si>
  <si>
    <r>
      <t xml:space="preserve">The hotel offers at least </t>
    </r>
    <r>
      <rPr>
        <b/>
        <sz val="7.5"/>
        <color theme="1"/>
        <rFont val="Verdana"/>
        <family val="2"/>
      </rPr>
      <t>two</t>
    </r>
    <r>
      <rPr>
        <sz val="7.5"/>
        <color theme="1"/>
        <rFont val="Verdana"/>
        <family val="2"/>
      </rPr>
      <t xml:space="preserve"> facilities from the above mentioned list.</t>
    </r>
  </si>
  <si>
    <t>More than three hangers of basic quality are provided per person.</t>
  </si>
  <si>
    <t>Appropriate security system in place with alarm system and video surveillance.</t>
  </si>
  <si>
    <t>Bookings are replied within 12 hours.</t>
  </si>
  <si>
    <t>Bookings are replied within 24 hours.</t>
  </si>
  <si>
    <t>Bookings are replied within 36 hours.</t>
  </si>
  <si>
    <t>Bedroom furniture must include one double bed or two single beds, two chairs, one coffee table, wardrobe, dressing/writing table with mirror and stool, and two bedside tables/lockers. Beside lights should be available per person for reading purposes.</t>
  </si>
  <si>
    <t xml:space="preserve">Very good quality  crockery, cutlery and glassware is available and in excellent condition. </t>
  </si>
  <si>
    <t>Good quality crockery, cutlery and glassware is available.</t>
  </si>
  <si>
    <t>6.5 Bar Service</t>
  </si>
  <si>
    <t>Unobtrusive, polite and courteous staff providing a very good standard of customer care.</t>
  </si>
  <si>
    <t>34%-49%</t>
  </si>
  <si>
    <t>0%-33%</t>
  </si>
  <si>
    <t>*Parking is not applicable for premises on Cerf, Silhouette. The points under this section will be therefore deducted from total applicabe points for these premises.</t>
  </si>
  <si>
    <t>A minimum of 6 of the listed amenities are available; extra pillows, ironing board, television, insect repellent, stocked mini-bar, umbrella</t>
  </si>
  <si>
    <t>Staff/owner are presentable. Clothes/uniforms may be basic but clean and in good state of repair.</t>
  </si>
  <si>
    <t xml:space="preserve">Staff/owner are well-groomed. Uniforms/clothes are in a good state of repair, clean and neat. </t>
  </si>
  <si>
    <t>Staff/owner are well-groomed, appropriately dressed and with a general smart appearance. Uniforms/clothes are smart, well fitted and well pressed.</t>
  </si>
  <si>
    <t>Good quality local arts &amp; crafts and/or items of historical value have been tastefully integrated into the décor.</t>
  </si>
  <si>
    <t>Bed linen is closely woven and smooth to the touch.</t>
  </si>
  <si>
    <t>Guests are able to post online reviews on a portal or establishment's website and operators responds to posted comments.</t>
  </si>
  <si>
    <t>Guests are able to post online reviews on a portal or establishment's website.</t>
  </si>
  <si>
    <t>Basic check-in process with guest details recorded in log book. Brief explanation of the premises and services is offered.</t>
  </si>
  <si>
    <t>A secure storage room/area to keep clients luggage is available.</t>
  </si>
  <si>
    <t>All beds must be provided with both mattress and pillow protectors, in good condition and clean. Fresh bed linen must be provided for each new guest.</t>
  </si>
  <si>
    <t xml:space="preserve">Parking area is surfaced, well maintained, clearly designated. </t>
  </si>
  <si>
    <t>Plain architectural features.</t>
  </si>
  <si>
    <t>Local Creole architecture features prominently. May also be modern architecture but blends well into the environment.</t>
  </si>
  <si>
    <t>The establishment has attractive features and elements of local Creole architecture. May also be modern architecture but is not obtrusive or clash with the environment.</t>
  </si>
  <si>
    <t>Adequate furniture is provided and are of good quality and in pristine condition.</t>
  </si>
  <si>
    <t>Information on procedures for evacuation in the event of an emergency must be clearly displayed and available in the following languages – English and French and must be displayed on the door.</t>
  </si>
  <si>
    <t>Basic security measures in place, such as burglar bars, smoke detectors and serviced fire extinguishers.</t>
  </si>
  <si>
    <t>Effort has been made to feature local items/crafts of cultural or historical interest in the décor.</t>
  </si>
  <si>
    <t>Effort is made to feature local items in the décor.</t>
  </si>
  <si>
    <t>Reception is serviced for a minimum of 8 hours. A means of summoning assistance should be available at unattended times or the operator lives on site and is readily available.</t>
  </si>
  <si>
    <t>Reception is serviced for a minimum of 6 hours. A means of summoning assistance should be available at unattended times or the operator lives on site and is readily available.</t>
  </si>
  <si>
    <t>Reception is serviced for a minimum of 4 hours. A means of summoning assistance should be available at unattended times or the operator lives on site and is readily available.</t>
  </si>
  <si>
    <t>Guest are escorted to their rooms. Porterage is automatically provided to take guest's luggage to and from their rooms/units.</t>
  </si>
  <si>
    <t>Clients are offered the possibility to leave luggage at the reception/secure area.</t>
  </si>
  <si>
    <t>Effort is made to feature local items in the décor</t>
  </si>
  <si>
    <t>Bed linen is tightly woven, crisp, soft to the touch, well pressed and in very good condition. Additional bed decorations such as cushions, runners and/or bolster are available.</t>
  </si>
  <si>
    <t>Linen is of basic quality. May be coarse to touch.</t>
  </si>
  <si>
    <t>A minimum of three identical hangers must be provided per person. Wire hangers are not acceptable.</t>
  </si>
  <si>
    <t>Very good quality bath, hand and beach/pool towels are provided for each guest.</t>
  </si>
  <si>
    <t>Good quality towels bath and hand towels provided for each guest.</t>
  </si>
  <si>
    <t>Acceptable quality bath towels are provided.</t>
  </si>
  <si>
    <t>The establishment is SSTL certified.</t>
  </si>
  <si>
    <r>
      <t xml:space="preserve">Establishment is engaged and aware of sustainability issues and is implementing </t>
    </r>
    <r>
      <rPr>
        <b/>
        <sz val="7.5"/>
        <color theme="1"/>
        <rFont val="Verdana"/>
        <family val="2"/>
      </rPr>
      <t>fifteen</t>
    </r>
    <r>
      <rPr>
        <sz val="7.5"/>
        <color theme="1"/>
        <rFont val="Verdana"/>
        <family val="2"/>
      </rPr>
      <t xml:space="preserve"> of the sustainable practices stipulated in Annex 1.</t>
    </r>
  </si>
  <si>
    <r>
      <t xml:space="preserve">Establishment is engaged and aware of sustainability issues and is implementing </t>
    </r>
    <r>
      <rPr>
        <b/>
        <sz val="7.5"/>
        <color theme="1"/>
        <rFont val="Verdana"/>
        <family val="2"/>
      </rPr>
      <t xml:space="preserve">ten </t>
    </r>
    <r>
      <rPr>
        <sz val="7.5"/>
        <color theme="1"/>
        <rFont val="Verdana"/>
        <family val="2"/>
      </rPr>
      <t xml:space="preserve"> of the sustainable practices stipulated in Annex 1.</t>
    </r>
  </si>
  <si>
    <t xml:space="preserve">Toilets should be well maintained and kept at good standards of cleanliness. All fixtures and fittings must be in good condition, clean and free from stains/cracks &amp; dull finishes. </t>
  </si>
  <si>
    <r>
      <t xml:space="preserve">The hotel offers at least </t>
    </r>
    <r>
      <rPr>
        <b/>
        <sz val="7.5"/>
        <color theme="1"/>
        <rFont val="Verdana"/>
        <family val="2"/>
      </rPr>
      <t xml:space="preserve">six </t>
    </r>
    <r>
      <rPr>
        <sz val="7.5"/>
        <color theme="1"/>
        <rFont val="Verdana"/>
        <family val="2"/>
      </rPr>
      <t>of additional facilities amongst the following; breakfast facilities, wellness services, swimming pool, excursion booking, non-motorable watersports, gift shop, wedding planning, taxi/ car hire booking, butler service, BBQ area, nature trails or guided tours, shopping assistance, restaurant bookings</t>
    </r>
  </si>
  <si>
    <r>
      <t>The hotel offers at least</t>
    </r>
    <r>
      <rPr>
        <b/>
        <sz val="7.5"/>
        <color theme="1"/>
        <rFont val="Verdana"/>
        <family val="2"/>
      </rPr>
      <t xml:space="preserve"> four</t>
    </r>
    <r>
      <rPr>
        <sz val="7.5"/>
        <color theme="1"/>
        <rFont val="Verdana"/>
        <family val="2"/>
      </rPr>
      <t xml:space="preserve"> facilities from the above mentioned list.</t>
    </r>
  </si>
  <si>
    <t>The premises conducts recycling of its waste</t>
  </si>
  <si>
    <t>Where beach or outdoor showers  are provided and same are not connected to grey water systems, clients should be advised through notices not to use shampoos, soaps or other chemicals.</t>
  </si>
  <si>
    <t>Electric equipment is turned off (not on standby) when guest room is not occupied.</t>
  </si>
  <si>
    <t>The premises provide fans as an alternative to air-conditioning in guest units</t>
  </si>
  <si>
    <t xml:space="preserve">Hotel staff are trained to set air conditioning units at a minimum of 23 degrees C and guests are sensitised to keep minimum temperature of not less than 23 degrees. </t>
  </si>
  <si>
    <t>The premises informs guests about: cultural heritage and local traditions, local attractions, behaviour code and events.</t>
  </si>
  <si>
    <t>Registration Cards should be available and completed by all guests on check-in.</t>
  </si>
  <si>
    <t>A person is available to see off guests prior to all departures.</t>
  </si>
  <si>
    <t>Guests are provided with official and accurate receipt.</t>
  </si>
  <si>
    <t xml:space="preserve">Guest check out is processed and recorded. </t>
  </si>
  <si>
    <t xml:space="preserve">Guest registration form is well-presented and guest details are recorded. Explanation on facilities and services available at the establishment is provided. A range of payment options is available. </t>
  </si>
  <si>
    <t xml:space="preserve">Basic presentation of guest registration form and guest details are recorded. Brief explanation on the guestroom facilities provided. At least two payment options available. </t>
  </si>
  <si>
    <t>2.0 Safety &amp; Security</t>
  </si>
  <si>
    <t>The premises uses sustainably sourced (recycled) paper or  reduces paper use through double-sided printing or use of electronic correspondence</t>
  </si>
  <si>
    <t>The premises provides the guests with the option of deciding when s/he wants the towels and/or the linen to be changed</t>
  </si>
  <si>
    <t>Suitable protective clothing and shoes are provided for cleaning and garden staff</t>
  </si>
  <si>
    <t>At least 60% staff employed are locals.</t>
  </si>
  <si>
    <t>Staff are provided with incentives such as monetary benefits, gifts, bonuses, transportation etc..</t>
  </si>
  <si>
    <t>The premises keeps a record of its electricity and water bills (for the last 6 months) to monitor usage with the aim to reduce consumption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</si>
</sst>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x14ac:knownFonts="1">
    <font>
      <sz val="11"/>
      <color theme="1"/>
      <name val="Calibri"/>
      <family val="2"/>
      <scheme val="minor"/>
    </font>
    <font>
      <b/>
      <sz val="11"/>
      <color theme="1"/>
      <name val="Calibri"/>
      <family val="2"/>
      <scheme val="minor"/>
    </font>
    <font>
      <sz val="10"/>
      <color theme="1"/>
      <name val="Verdana"/>
      <family val="2"/>
    </font>
    <font>
      <b/>
      <sz val="10"/>
      <color theme="1"/>
      <name val="Verdana"/>
      <family val="2"/>
    </font>
    <font>
      <sz val="10"/>
      <name val="Verdana"/>
      <family val="2"/>
    </font>
    <font>
      <b/>
      <sz val="10"/>
      <name val="Verdana"/>
      <family val="2"/>
    </font>
    <font>
      <sz val="9"/>
      <color theme="1"/>
      <name val="Verdana"/>
      <family val="2"/>
    </font>
    <font>
      <b/>
      <sz val="9"/>
      <color theme="1"/>
      <name val="Verdana"/>
      <family val="2"/>
    </font>
    <font>
      <b/>
      <sz val="9"/>
      <name val="Verdana"/>
      <family val="2"/>
    </font>
    <font>
      <sz val="8"/>
      <color theme="1"/>
      <name val="Verdana"/>
      <family val="2"/>
    </font>
    <font>
      <b/>
      <sz val="8.5"/>
      <color theme="0"/>
      <name val="Verdana"/>
      <family val="2"/>
    </font>
    <font>
      <sz val="8.5"/>
      <color theme="1"/>
      <name val="Verdana"/>
      <family val="2"/>
    </font>
    <font>
      <sz val="8.5"/>
      <name val="Verdana"/>
      <family val="2"/>
    </font>
    <font>
      <b/>
      <sz val="8.5"/>
      <name val="Verdana"/>
      <family val="2"/>
    </font>
    <font>
      <sz val="8.5"/>
      <color theme="0"/>
      <name val="Verdana"/>
      <family val="2"/>
    </font>
    <font>
      <sz val="7"/>
      <color theme="1"/>
      <name val="Verdana"/>
      <family val="2"/>
    </font>
    <font>
      <i/>
      <sz val="7"/>
      <color theme="1"/>
      <name val="Verdana"/>
      <family val="2"/>
    </font>
    <font>
      <b/>
      <sz val="8"/>
      <color theme="1"/>
      <name val="Verdana"/>
      <family val="2"/>
    </font>
    <font>
      <b/>
      <sz val="16"/>
      <color theme="6" tint="-0.249977111117893"/>
      <name val="Verdana"/>
      <family val="2"/>
    </font>
    <font>
      <b/>
      <sz val="11"/>
      <color theme="1"/>
      <name val="Verdana"/>
      <family val="2"/>
    </font>
    <font>
      <b/>
      <sz val="8"/>
      <name val="Verdana"/>
      <family val="2"/>
    </font>
    <font>
      <b/>
      <i/>
      <sz val="10"/>
      <color theme="1"/>
      <name val="Verdana"/>
      <family val="2"/>
    </font>
    <font>
      <b/>
      <i/>
      <sz val="11"/>
      <color theme="1"/>
      <name val="Calibri"/>
      <family val="2"/>
      <scheme val="minor"/>
    </font>
    <font>
      <b/>
      <i/>
      <sz val="12"/>
      <color theme="1"/>
      <name val="Calibri"/>
      <family val="2"/>
      <scheme val="minor"/>
    </font>
    <font>
      <b/>
      <sz val="7.5"/>
      <color theme="0"/>
      <name val="Verdana"/>
      <family val="2"/>
    </font>
    <font>
      <b/>
      <sz val="7.5"/>
      <color theme="1"/>
      <name val="Verdana"/>
      <family val="2"/>
    </font>
    <font>
      <sz val="7.5"/>
      <color theme="1"/>
      <name val="Verdana"/>
      <family val="2"/>
    </font>
    <font>
      <sz val="7.5"/>
      <name val="Verdana"/>
      <family val="2"/>
    </font>
    <font>
      <b/>
      <sz val="7.5"/>
      <name val="Verdana"/>
      <family val="2"/>
    </font>
    <font>
      <sz val="7.5"/>
      <color theme="0"/>
      <name val="Verdana"/>
      <family val="2"/>
    </font>
    <font>
      <sz val="8.5"/>
      <color rgb="FFFF0000"/>
      <name val="Verdana"/>
      <family val="2"/>
    </font>
    <font>
      <sz val="7.5"/>
      <color rgb="FFFF0000"/>
      <name val="Verdana"/>
      <family val="2"/>
    </font>
    <font>
      <sz val="8"/>
      <color rgb="FFFF0000"/>
      <name val="Verdana"/>
      <family val="2"/>
    </font>
    <font>
      <sz val="9"/>
      <name val="Verdana"/>
      <family val="2"/>
    </font>
    <font>
      <sz val="9"/>
      <color rgb="FFFF0000"/>
      <name val="Verdana"/>
      <family val="2"/>
    </font>
  </fonts>
  <fills count="12">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rgb="FF00B050"/>
        <bgColor indexed="64"/>
      </patternFill>
    </fill>
    <fill>
      <patternFill patternType="solid">
        <fgColor theme="9" tint="-0.249977111117893"/>
        <bgColor indexed="64"/>
      </patternFill>
    </fill>
    <fill>
      <patternFill patternType="solid">
        <fgColor theme="7"/>
        <bgColor indexed="64"/>
      </patternFill>
    </fill>
    <fill>
      <patternFill patternType="solid">
        <fgColor rgb="FFFF0000"/>
        <bgColor indexed="64"/>
      </patternFill>
    </fill>
    <fill>
      <patternFill patternType="solid">
        <fgColor theme="3"/>
        <bgColor indexed="64"/>
      </patternFill>
    </fill>
    <fill>
      <patternFill patternType="solid">
        <fgColor theme="9" tint="0.39997558519241921"/>
        <bgColor indexed="64"/>
      </patternFill>
    </fill>
    <fill>
      <patternFill patternType="solid">
        <fgColor theme="8"/>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24">
    <xf numFmtId="0" fontId="0" fillId="0" borderId="0" xfId="0"/>
    <xf numFmtId="0" fontId="0" fillId="0" borderId="0" xfId="0" applyAlignment="1">
      <alignment horizontal="center"/>
    </xf>
    <xf numFmtId="0" fontId="0" fillId="0" borderId="0" xfId="0" applyAlignment="1">
      <alignment horizontal="lef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0" fillId="0" borderId="0" xfId="0"/>
    <xf numFmtId="0" fontId="11" fillId="0" borderId="0" xfId="0" applyFont="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3" xfId="0" applyFont="1" applyBorder="1" applyAlignment="1">
      <alignment vertical="center"/>
    </xf>
    <xf numFmtId="0" fontId="11" fillId="0" borderId="5" xfId="0" applyFont="1" applyBorder="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1" fillId="0" borderId="0" xfId="0" applyFont="1" applyFill="1" applyAlignment="1">
      <alignment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2" fillId="0" borderId="0" xfId="0" applyFont="1" applyFill="1" applyAlignment="1">
      <alignment vertical="center"/>
    </xf>
    <xf numFmtId="0" fontId="14" fillId="0"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9" fillId="0" borderId="1" xfId="0" applyFont="1" applyBorder="1" applyAlignment="1">
      <alignment vertical="center"/>
    </xf>
    <xf numFmtId="0" fontId="10" fillId="0" borderId="5" xfId="0" applyFont="1" applyFill="1" applyBorder="1" applyAlignment="1">
      <alignment vertical="center" wrapText="1"/>
    </xf>
    <xf numFmtId="0" fontId="10" fillId="0" borderId="5" xfId="0" applyFont="1" applyFill="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5" fillId="0" borderId="0" xfId="0" applyFont="1" applyAlignment="1">
      <alignment vertical="center"/>
    </xf>
    <xf numFmtId="0" fontId="4" fillId="0" borderId="0" xfId="0" applyFont="1"/>
    <xf numFmtId="0" fontId="5" fillId="0" borderId="0" xfId="0" applyFont="1" applyAlignment="1">
      <alignment horizontal="right"/>
    </xf>
    <xf numFmtId="0" fontId="4" fillId="0" borderId="0" xfId="0" applyFont="1" applyAlignment="1">
      <alignment horizontal="left"/>
    </xf>
    <xf numFmtId="0" fontId="5" fillId="0" borderId="0" xfId="0" applyFont="1" applyAlignment="1">
      <alignment vertical="center" wrapText="1"/>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4" fillId="0" borderId="0" xfId="0" applyFont="1" applyAlignment="1">
      <alignment wrapText="1"/>
    </xf>
    <xf numFmtId="0" fontId="3" fillId="0" borderId="0" xfId="0" applyFont="1" applyAlignment="1">
      <alignment horizontal="center" vertical="center"/>
    </xf>
    <xf numFmtId="0" fontId="2" fillId="0" borderId="0" xfId="0" applyFont="1" applyAlignment="1">
      <alignment horizontal="left"/>
    </xf>
    <xf numFmtId="0" fontId="0" fillId="0" borderId="0" xfId="0" applyFont="1" applyAlignment="1">
      <alignment horizontal="left"/>
    </xf>
    <xf numFmtId="0" fontId="0" fillId="0" borderId="0" xfId="0" applyAlignment="1">
      <alignment horizontal="left"/>
    </xf>
    <xf numFmtId="0" fontId="18" fillId="0" borderId="0" xfId="0" applyFont="1" applyAlignment="1">
      <alignment wrapText="1"/>
    </xf>
    <xf numFmtId="0" fontId="8" fillId="0" borderId="0" xfId="0"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0" fillId="0" borderId="1" xfId="0" applyFont="1" applyBorder="1" applyAlignment="1">
      <alignment horizontal="left" vertical="center" wrapText="1"/>
    </xf>
    <xf numFmtId="0" fontId="17" fillId="0" borderId="6" xfId="0" applyFont="1" applyBorder="1" applyAlignment="1">
      <alignment horizontal="center" vertical="center" wrapText="1"/>
    </xf>
    <xf numFmtId="0" fontId="17" fillId="0" borderId="2" xfId="0" applyFont="1" applyBorder="1" applyAlignment="1">
      <alignment vertical="center" wrapText="1"/>
    </xf>
    <xf numFmtId="0" fontId="9" fillId="0" borderId="1" xfId="0" applyFont="1" applyBorder="1"/>
    <xf numFmtId="0" fontId="9" fillId="0" borderId="0" xfId="0" applyFont="1"/>
    <xf numFmtId="0" fontId="6" fillId="0" borderId="0" xfId="0" applyFont="1" applyAlignment="1">
      <alignment horizontal="left" vertical="center"/>
    </xf>
    <xf numFmtId="0" fontId="6" fillId="0" borderId="0" xfId="0" applyFont="1"/>
    <xf numFmtId="0" fontId="6" fillId="0" borderId="0" xfId="0" applyFont="1" applyFill="1"/>
    <xf numFmtId="0" fontId="5" fillId="0" borderId="0" xfId="0" applyFont="1" applyAlignment="1">
      <alignment wrapText="1"/>
    </xf>
    <xf numFmtId="0" fontId="1" fillId="0" borderId="0" xfId="0" applyFont="1" applyAlignment="1">
      <alignment wrapText="1"/>
    </xf>
    <xf numFmtId="0" fontId="3" fillId="0" borderId="1" xfId="0" applyFont="1" applyBorder="1" applyAlignment="1">
      <alignment horizontal="center"/>
    </xf>
    <xf numFmtId="0" fontId="1" fillId="0" borderId="1" xfId="0" applyFont="1" applyBorder="1" applyAlignment="1">
      <alignment wrapText="1"/>
    </xf>
    <xf numFmtId="0" fontId="22" fillId="0" borderId="1" xfId="0" applyFont="1" applyBorder="1"/>
    <xf numFmtId="0" fontId="1" fillId="0" borderId="1" xfId="0" applyFont="1" applyFill="1" applyBorder="1" applyAlignment="1">
      <alignment wrapText="1"/>
    </xf>
    <xf numFmtId="0" fontId="22" fillId="0" borderId="1" xfId="0" applyFont="1" applyFill="1" applyBorder="1"/>
    <xf numFmtId="0" fontId="23" fillId="0" borderId="0" xfId="0" applyFont="1" applyAlignment="1">
      <alignment wrapText="1"/>
    </xf>
    <xf numFmtId="0" fontId="24" fillId="10" borderId="1" xfId="0" applyFont="1" applyFill="1" applyBorder="1" applyAlignment="1">
      <alignment vertical="center" wrapText="1"/>
    </xf>
    <xf numFmtId="0" fontId="24" fillId="1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5" fillId="0" borderId="1" xfId="0" applyFont="1" applyBorder="1" applyAlignment="1">
      <alignment vertical="center" wrapText="1"/>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horizontal="right" vertical="center" wrapText="1"/>
    </xf>
    <xf numFmtId="0" fontId="25" fillId="0" borderId="1" xfId="0" applyFont="1" applyBorder="1" applyAlignment="1">
      <alignment horizontal="center" vertical="center" wrapText="1"/>
    </xf>
    <xf numFmtId="0" fontId="26" fillId="0" borderId="1" xfId="0" applyFont="1" applyBorder="1" applyAlignment="1">
      <alignment horizontal="right" vertical="center" wrapText="1"/>
    </xf>
    <xf numFmtId="0" fontId="26"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vertical="center" wrapText="1"/>
    </xf>
    <xf numFmtId="0" fontId="25"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5" fillId="0" borderId="1" xfId="0" applyFont="1" applyBorder="1" applyAlignment="1">
      <alignment horizontal="right" vertical="center" wrapText="1"/>
    </xf>
    <xf numFmtId="0" fontId="24" fillId="5" borderId="1" xfId="0" applyFont="1" applyFill="1" applyBorder="1" applyAlignment="1">
      <alignment horizontal="left" vertical="center" wrapText="1"/>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vertical="center"/>
    </xf>
    <xf numFmtId="0" fontId="25" fillId="0" borderId="1" xfId="0" applyFont="1" applyBorder="1" applyAlignment="1">
      <alignment horizontal="center" vertical="center"/>
    </xf>
    <xf numFmtId="0" fontId="26" fillId="0" borderId="0" xfId="0" applyFont="1" applyAlignment="1">
      <alignment vertical="center"/>
    </xf>
    <xf numFmtId="0" fontId="24" fillId="6" borderId="1" xfId="0" applyFont="1" applyFill="1" applyBorder="1" applyAlignment="1">
      <alignment horizontal="left" vertical="center" wrapText="1"/>
    </xf>
    <xf numFmtId="0" fontId="24" fillId="6" borderId="1" xfId="0" applyFont="1" applyFill="1" applyBorder="1" applyAlignment="1">
      <alignment vertical="center" wrapText="1"/>
    </xf>
    <xf numFmtId="0" fontId="24" fillId="6" borderId="1" xfId="0" applyFont="1" applyFill="1" applyBorder="1" applyAlignment="1">
      <alignment horizontal="center" vertical="center" wrapText="1"/>
    </xf>
    <xf numFmtId="164" fontId="25" fillId="0" borderId="1" xfId="0" applyNumberFormat="1" applyFont="1" applyBorder="1" applyAlignment="1">
      <alignment horizontal="center" vertical="center"/>
    </xf>
    <xf numFmtId="0" fontId="25" fillId="0" borderId="1" xfId="0" applyFont="1" applyBorder="1" applyAlignment="1">
      <alignment vertical="center"/>
    </xf>
    <xf numFmtId="0" fontId="26" fillId="0" borderId="3" xfId="0" applyFont="1" applyBorder="1" applyAlignment="1">
      <alignment horizontal="center" vertical="center"/>
    </xf>
    <xf numFmtId="0" fontId="26" fillId="0" borderId="3" xfId="0" applyFont="1" applyBorder="1" applyAlignment="1">
      <alignment vertical="center"/>
    </xf>
    <xf numFmtId="0" fontId="25"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vertical="center" wrapText="1"/>
    </xf>
    <xf numFmtId="0" fontId="24" fillId="4" borderId="1" xfId="0" applyFont="1" applyFill="1" applyBorder="1" applyAlignment="1">
      <alignment vertical="center" wrapText="1"/>
    </xf>
    <xf numFmtId="0" fontId="24" fillId="4" borderId="1" xfId="0" applyFont="1" applyFill="1" applyBorder="1" applyAlignment="1">
      <alignment horizontal="center" vertical="center" wrapText="1"/>
    </xf>
    <xf numFmtId="0" fontId="28" fillId="0" borderId="1" xfId="0" applyFont="1" applyFill="1" applyBorder="1" applyAlignment="1">
      <alignment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6" fillId="0" borderId="5" xfId="0" applyFont="1" applyBorder="1" applyAlignment="1">
      <alignment vertical="center" wrapText="1"/>
    </xf>
    <xf numFmtId="0" fontId="25" fillId="0" borderId="5" xfId="0" applyFont="1" applyBorder="1" applyAlignment="1">
      <alignment horizontal="center" vertical="center"/>
    </xf>
    <xf numFmtId="0" fontId="24" fillId="7" borderId="1" xfId="0" applyFont="1" applyFill="1" applyBorder="1" applyAlignment="1">
      <alignment vertical="center" wrapText="1"/>
    </xf>
    <xf numFmtId="0" fontId="24" fillId="7" borderId="1" xfId="0" applyFont="1" applyFill="1" applyBorder="1" applyAlignment="1">
      <alignment horizontal="center" vertical="center" wrapText="1"/>
    </xf>
    <xf numFmtId="0" fontId="24" fillId="11" borderId="1" xfId="0" applyFont="1" applyFill="1" applyBorder="1" applyAlignment="1">
      <alignment horizontal="left" vertical="center" wrapText="1"/>
    </xf>
    <xf numFmtId="0" fontId="24" fillId="11" borderId="1" xfId="0" applyFont="1" applyFill="1" applyBorder="1" applyAlignment="1">
      <alignment vertical="center" wrapText="1"/>
    </xf>
    <xf numFmtId="0" fontId="24" fillId="11"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4" fillId="8" borderId="1" xfId="0" applyFont="1" applyFill="1" applyBorder="1" applyAlignment="1">
      <alignment vertical="center" wrapText="1"/>
    </xf>
    <xf numFmtId="0" fontId="24" fillId="8" borderId="1" xfId="0" applyFont="1" applyFill="1" applyBorder="1" applyAlignment="1">
      <alignment horizontal="center" vertical="center" wrapText="1"/>
    </xf>
    <xf numFmtId="0" fontId="24" fillId="2" borderId="5" xfId="0" applyFont="1" applyFill="1" applyBorder="1" applyAlignment="1">
      <alignment vertical="center" wrapText="1"/>
    </xf>
    <xf numFmtId="0" fontId="24" fillId="2" borderId="5" xfId="0" applyFont="1" applyFill="1" applyBorder="1" applyAlignment="1">
      <alignment horizontal="center" vertical="center" wrapText="1"/>
    </xf>
    <xf numFmtId="0" fontId="24" fillId="0" borderId="5" xfId="0" applyFont="1" applyFill="1" applyBorder="1" applyAlignment="1">
      <alignment vertical="center" wrapText="1"/>
    </xf>
    <xf numFmtId="0" fontId="24" fillId="0" borderId="5" xfId="0" applyFont="1" applyFill="1" applyBorder="1" applyAlignment="1">
      <alignment horizontal="center" vertical="center" wrapText="1"/>
    </xf>
    <xf numFmtId="0" fontId="26" fillId="0" borderId="0" xfId="0" applyFont="1" applyAlignment="1">
      <alignment horizontal="center" vertical="center"/>
    </xf>
    <xf numFmtId="0" fontId="24" fillId="10" borderId="1" xfId="0" applyFont="1" applyFill="1" applyBorder="1" applyAlignment="1">
      <alignment horizontal="left" vertical="center" wrapText="1"/>
    </xf>
    <xf numFmtId="0" fontId="29" fillId="5" borderId="1"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24" fillId="2" borderId="5" xfId="0" applyFont="1" applyFill="1" applyBorder="1" applyAlignment="1">
      <alignment horizontal="left" vertical="center" wrapText="1"/>
    </xf>
    <xf numFmtId="164" fontId="25" fillId="0" borderId="3" xfId="0" applyNumberFormat="1" applyFont="1" applyBorder="1" applyAlignment="1">
      <alignment horizontal="center" vertical="center"/>
    </xf>
    <xf numFmtId="0" fontId="24" fillId="4" borderId="2" xfId="0" applyFont="1" applyFill="1" applyBorder="1" applyAlignment="1">
      <alignment horizontal="center" vertical="center" wrapText="1"/>
    </xf>
    <xf numFmtId="164" fontId="28" fillId="0" borderId="1" xfId="0" applyNumberFormat="1" applyFont="1" applyBorder="1" applyAlignment="1">
      <alignment horizontal="center" vertical="center"/>
    </xf>
    <xf numFmtId="164" fontId="28" fillId="0" borderId="5" xfId="0" applyNumberFormat="1" applyFont="1" applyBorder="1" applyAlignment="1">
      <alignment horizontal="center" vertical="center"/>
    </xf>
    <xf numFmtId="0" fontId="24" fillId="7" borderId="2"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2" borderId="1" xfId="0" applyFont="1" applyFill="1" applyBorder="1" applyAlignment="1">
      <alignment horizontal="center" vertical="center" wrapText="1"/>
    </xf>
    <xf numFmtId="164" fontId="25" fillId="0" borderId="0" xfId="0" applyNumberFormat="1" applyFont="1" applyAlignment="1">
      <alignment horizontal="center" vertical="center"/>
    </xf>
    <xf numFmtId="164" fontId="25" fillId="0" borderId="3" xfId="0" applyNumberFormat="1" applyFont="1" applyBorder="1" applyAlignment="1">
      <alignment horizontal="center" vertical="center"/>
    </xf>
    <xf numFmtId="0" fontId="24" fillId="0" borderId="1" xfId="0" applyFont="1" applyFill="1" applyBorder="1" applyAlignment="1">
      <alignment horizontal="left" vertical="center" wrapText="1"/>
    </xf>
    <xf numFmtId="0" fontId="30" fillId="0" borderId="1" xfId="0" applyFont="1" applyBorder="1" applyAlignment="1">
      <alignment vertical="center" wrapText="1"/>
    </xf>
    <xf numFmtId="0" fontId="30" fillId="0" borderId="1" xfId="0" applyFont="1" applyBorder="1" applyAlignment="1">
      <alignment vertical="center"/>
    </xf>
    <xf numFmtId="0" fontId="31" fillId="0" borderId="1" xfId="0" applyFont="1" applyBorder="1" applyAlignment="1">
      <alignment vertical="center" wrapText="1"/>
    </xf>
    <xf numFmtId="0" fontId="32" fillId="0" borderId="1" xfId="0" applyFont="1" applyFill="1" applyBorder="1" applyAlignment="1">
      <alignment vertical="center" wrapText="1"/>
    </xf>
    <xf numFmtId="0" fontId="26" fillId="3" borderId="1" xfId="0" applyFont="1" applyFill="1" applyBorder="1" applyAlignment="1">
      <alignment vertical="center"/>
    </xf>
    <xf numFmtId="0" fontId="26" fillId="3" borderId="1" xfId="0" applyFont="1" applyFill="1" applyBorder="1" applyAlignment="1">
      <alignment horizontal="center" vertical="center"/>
    </xf>
    <xf numFmtId="0" fontId="11" fillId="3" borderId="1" xfId="0" applyFont="1" applyFill="1" applyBorder="1" applyAlignment="1">
      <alignment vertical="center"/>
    </xf>
    <xf numFmtId="0" fontId="26" fillId="3" borderId="5" xfId="0" applyFont="1" applyFill="1" applyBorder="1" applyAlignment="1">
      <alignment horizontal="center" vertical="center"/>
    </xf>
    <xf numFmtId="0" fontId="11" fillId="3" borderId="5" xfId="0" applyFont="1" applyFill="1" applyBorder="1" applyAlignment="1">
      <alignment vertical="center"/>
    </xf>
    <xf numFmtId="0" fontId="11" fillId="3" borderId="0" xfId="0" applyFont="1" applyFill="1" applyAlignment="1">
      <alignment vertical="center"/>
    </xf>
    <xf numFmtId="164" fontId="25" fillId="3" borderId="1" xfId="0" applyNumberFormat="1" applyFont="1" applyFill="1" applyBorder="1" applyAlignment="1">
      <alignment horizontal="center" vertical="center"/>
    </xf>
    <xf numFmtId="0" fontId="25" fillId="3" borderId="1" xfId="0" applyFont="1" applyFill="1" applyBorder="1" applyAlignment="1">
      <alignment horizontal="center" vertical="center"/>
    </xf>
    <xf numFmtId="164" fontId="25" fillId="0" borderId="3" xfId="0" applyNumberFormat="1" applyFont="1" applyBorder="1" applyAlignment="1">
      <alignment horizontal="center" vertical="center"/>
    </xf>
    <xf numFmtId="0" fontId="26" fillId="0" borderId="3" xfId="0" applyFont="1" applyBorder="1" applyAlignment="1">
      <alignment horizontal="center" vertical="center" wrapText="1"/>
    </xf>
    <xf numFmtId="0" fontId="0" fillId="0" borderId="0" xfId="0"/>
    <xf numFmtId="0" fontId="0" fillId="0" borderId="1" xfId="0" applyBorder="1"/>
    <xf numFmtId="0" fontId="1" fillId="0" borderId="1" xfId="0" applyFont="1" applyBorder="1" applyAlignment="1">
      <alignment horizontal="center"/>
    </xf>
    <xf numFmtId="0" fontId="7" fillId="0" borderId="1" xfId="0" applyFont="1" applyBorder="1" applyAlignment="1">
      <alignment horizontal="right" vertical="center" wrapText="1"/>
    </xf>
    <xf numFmtId="0" fontId="7" fillId="0" borderId="1" xfId="0" applyFont="1" applyBorder="1" applyAlignment="1">
      <alignment horizontal="center" vertical="center" wrapText="1"/>
    </xf>
    <xf numFmtId="0" fontId="1" fillId="0" borderId="0" xfId="0" applyFont="1"/>
    <xf numFmtId="0" fontId="3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33" fillId="0" borderId="1" xfId="0" applyFont="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9" borderId="1" xfId="0" applyFont="1" applyFill="1" applyBorder="1" applyAlignment="1">
      <alignment vertical="center" wrapText="1"/>
    </xf>
    <xf numFmtId="0" fontId="7" fillId="9" borderId="1" xfId="0" applyFont="1" applyFill="1" applyBorder="1" applyAlignment="1">
      <alignment vertical="center" wrapText="1"/>
    </xf>
    <xf numFmtId="0" fontId="6" fillId="9"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11" fillId="0" borderId="0" xfId="0" applyFont="1" applyFill="1" applyAlignment="1">
      <alignment vertical="center"/>
    </xf>
    <xf numFmtId="0" fontId="26" fillId="0" borderId="1" xfId="0" applyFont="1" applyFill="1" applyBorder="1" applyAlignment="1">
      <alignment horizontal="center" vertical="center"/>
    </xf>
    <xf numFmtId="0" fontId="11" fillId="0" borderId="1" xfId="0" applyFont="1" applyFill="1" applyBorder="1" applyAlignment="1">
      <alignment vertical="center"/>
    </xf>
    <xf numFmtId="0" fontId="26" fillId="0" borderId="1" xfId="0" applyFont="1" applyFill="1" applyBorder="1" applyAlignment="1">
      <alignment vertical="center" wrapText="1"/>
    </xf>
    <xf numFmtId="0" fontId="30" fillId="0" borderId="1" xfId="0" applyFont="1" applyFill="1" applyBorder="1" applyAlignment="1">
      <alignment vertical="center" wrapText="1"/>
    </xf>
    <xf numFmtId="164" fontId="25" fillId="0" borderId="1" xfId="0" applyNumberFormat="1" applyFont="1" applyFill="1" applyBorder="1" applyAlignment="1">
      <alignment horizontal="center" vertical="center"/>
    </xf>
    <xf numFmtId="0" fontId="26" fillId="0" borderId="3" xfId="0" applyFont="1" applyFill="1" applyBorder="1" applyAlignment="1">
      <alignment horizontal="center" vertical="center"/>
    </xf>
    <xf numFmtId="0" fontId="26"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5" fillId="3" borderId="1" xfId="0" applyFont="1" applyFill="1" applyBorder="1" applyAlignment="1">
      <alignment vertical="center"/>
    </xf>
    <xf numFmtId="0" fontId="26" fillId="3" borderId="1" xfId="0" applyFont="1" applyFill="1" applyBorder="1" applyAlignment="1">
      <alignment horizontal="left" vertical="top" wrapText="1"/>
    </xf>
    <xf numFmtId="0" fontId="31" fillId="3" borderId="1" xfId="0" applyFont="1" applyFill="1" applyBorder="1" applyAlignment="1">
      <alignment horizontal="left" vertical="top" wrapText="1"/>
    </xf>
    <xf numFmtId="0" fontId="11" fillId="3" borderId="0" xfId="0" applyFont="1" applyFill="1" applyAlignment="1">
      <alignment horizontal="justify" vertical="center" wrapText="1"/>
    </xf>
    <xf numFmtId="0" fontId="21" fillId="0" borderId="1" xfId="0" applyFont="1" applyFill="1" applyBorder="1" applyAlignment="1">
      <alignment horizontal="center" vertical="center" wrapText="1"/>
    </xf>
    <xf numFmtId="0" fontId="9" fillId="0" borderId="6" xfId="0" applyFont="1" applyBorder="1" applyAlignment="1">
      <alignment horizontal="center"/>
    </xf>
    <xf numFmtId="0" fontId="9" fillId="0" borderId="2" xfId="0" applyFont="1" applyBorder="1" applyAlignment="1">
      <alignment horizontal="center"/>
    </xf>
    <xf numFmtId="164" fontId="25" fillId="0" borderId="3" xfId="0" applyNumberFormat="1" applyFont="1" applyBorder="1" applyAlignment="1">
      <alignment horizontal="center" vertical="center"/>
    </xf>
    <xf numFmtId="164" fontId="25" fillId="0" borderId="4" xfId="0" applyNumberFormat="1" applyFont="1" applyBorder="1" applyAlignment="1">
      <alignment horizontal="center" vertical="center"/>
    </xf>
    <xf numFmtId="164" fontId="25" fillId="0" borderId="5" xfId="0" applyNumberFormat="1" applyFont="1" applyBorder="1" applyAlignment="1">
      <alignment horizontal="center" vertical="center"/>
    </xf>
    <xf numFmtId="164" fontId="28" fillId="0" borderId="3" xfId="0" applyNumberFormat="1" applyFont="1" applyBorder="1" applyAlignment="1">
      <alignment horizontal="center" vertical="center"/>
    </xf>
    <xf numFmtId="164" fontId="28" fillId="0" borderId="4" xfId="0" applyNumberFormat="1" applyFont="1" applyBorder="1" applyAlignment="1">
      <alignment horizontal="center" vertical="center"/>
    </xf>
    <xf numFmtId="164" fontId="28" fillId="0" borderId="5" xfId="0" applyNumberFormat="1"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2" fontId="25" fillId="3" borderId="3" xfId="0" applyNumberFormat="1" applyFont="1" applyFill="1" applyBorder="1" applyAlignment="1">
      <alignment horizontal="center" vertical="center"/>
    </xf>
    <xf numFmtId="2" fontId="25" fillId="3" borderId="4" xfId="0" applyNumberFormat="1" applyFont="1" applyFill="1" applyBorder="1" applyAlignment="1">
      <alignment horizontal="center" vertical="center"/>
    </xf>
    <xf numFmtId="2" fontId="25" fillId="3" borderId="5" xfId="0" applyNumberFormat="1" applyFont="1" applyFill="1" applyBorder="1" applyAlignment="1">
      <alignment horizontal="center" vertical="center"/>
    </xf>
    <xf numFmtId="2" fontId="25" fillId="0" borderId="3" xfId="0" applyNumberFormat="1" applyFont="1" applyBorder="1" applyAlignment="1">
      <alignment horizontal="center" vertical="center"/>
    </xf>
    <xf numFmtId="2" fontId="25" fillId="0" borderId="4" xfId="0" applyNumberFormat="1" applyFont="1" applyBorder="1" applyAlignment="1">
      <alignment horizontal="center" vertical="center"/>
    </xf>
    <xf numFmtId="2" fontId="25" fillId="0" borderId="5" xfId="0" applyNumberFormat="1" applyFont="1" applyBorder="1" applyAlignment="1">
      <alignment horizontal="center" vertical="center"/>
    </xf>
    <xf numFmtId="0" fontId="26"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164" fontId="25" fillId="3" borderId="3" xfId="0" applyNumberFormat="1" applyFont="1" applyFill="1" applyBorder="1" applyAlignment="1">
      <alignment horizontal="center" vertical="center"/>
    </xf>
    <xf numFmtId="164" fontId="25" fillId="3" borderId="4" xfId="0" applyNumberFormat="1" applyFont="1" applyFill="1" applyBorder="1" applyAlignment="1">
      <alignment horizontal="center" vertical="center"/>
    </xf>
    <xf numFmtId="164" fontId="25" fillId="3" borderId="5" xfId="0" applyNumberFormat="1" applyFont="1" applyFill="1" applyBorder="1" applyAlignment="1">
      <alignment horizontal="center" vertical="center"/>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19"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right"/>
    </xf>
    <xf numFmtId="0" fontId="22" fillId="9" borderId="6" xfId="0" applyFont="1" applyFill="1" applyBorder="1" applyAlignment="1">
      <alignment horizontal="center" vertical="center"/>
    </xf>
    <xf numFmtId="0" fontId="22" fillId="9" borderId="7" xfId="0" applyFont="1" applyFill="1" applyBorder="1" applyAlignment="1">
      <alignment horizontal="center" vertical="center"/>
    </xf>
    <xf numFmtId="0" fontId="22" fillId="9"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6600"/>
      <color rgb="FF820000"/>
      <color rgb="FF6C0000"/>
      <color rgb="FFE88CBC"/>
      <color rgb="FFA6F0B2"/>
      <color rgb="FFDAB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308263</xdr:colOff>
      <xdr:row>10</xdr:row>
      <xdr:rowOff>78798</xdr:rowOff>
    </xdr:from>
    <xdr:to>
      <xdr:col>2</xdr:col>
      <xdr:colOff>277090</xdr:colOff>
      <xdr:row>15</xdr:row>
      <xdr:rowOff>67424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693718" y="4356389"/>
          <a:ext cx="3025486" cy="724649"/>
        </a:xfrm>
        <a:prstGeom prst="rect">
          <a:avLst/>
        </a:prstGeom>
      </xdr:spPr>
    </xdr:pic>
    <xdr:clientData/>
  </xdr:twoCellAnchor>
  <xdr:twoCellAnchor editAs="oneCell">
    <xdr:from>
      <xdr:col>0</xdr:col>
      <xdr:colOff>188595</xdr:colOff>
      <xdr:row>10</xdr:row>
      <xdr:rowOff>180975</xdr:rowOff>
    </xdr:from>
    <xdr:to>
      <xdr:col>0</xdr:col>
      <xdr:colOff>1232535</xdr:colOff>
      <xdr:row>21</xdr:row>
      <xdr:rowOff>17146</xdr:rowOff>
    </xdr:to>
    <xdr:pic>
      <xdr:nvPicPr>
        <xdr:cNvPr id="8" name="Imagen 4" descr="logo_unwto_ppt.jp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88595" y="4505325"/>
          <a:ext cx="1043940" cy="1493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640773</xdr:colOff>
      <xdr:row>0</xdr:row>
      <xdr:rowOff>0</xdr:rowOff>
    </xdr:from>
    <xdr:to>
      <xdr:col>3</xdr:col>
      <xdr:colOff>1516762</xdr:colOff>
      <xdr:row>0</xdr:row>
      <xdr:rowOff>441614</xdr:rowOff>
    </xdr:to>
    <xdr:pic>
      <xdr:nvPicPr>
        <xdr:cNvPr id="9" name="Picture 8"/>
        <xdr:cNvPicPr>
          <a:picLocks noChangeAspect="1"/>
        </xdr:cNvPicPr>
      </xdr:nvPicPr>
      <xdr:blipFill>
        <a:blip xmlns:r="http://schemas.openxmlformats.org/officeDocument/2006/relationships" r:embed="rId3"/>
        <a:stretch>
          <a:fillRect/>
        </a:stretch>
      </xdr:blipFill>
      <xdr:spPr>
        <a:xfrm>
          <a:off x="6477000" y="0"/>
          <a:ext cx="875989" cy="4416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110" zoomScaleNormal="130" zoomScalePageLayoutView="110" workbookViewId="0">
      <selection activeCell="D6" sqref="D6"/>
    </sheetView>
  </sheetViews>
  <sheetFormatPr defaultColWidth="9.140625" defaultRowHeight="15" x14ac:dyDescent="0.25"/>
  <cols>
    <col min="1" max="1" width="19.28515625" style="2" customWidth="1"/>
    <col min="2" max="2" width="42.7109375" customWidth="1"/>
    <col min="3" max="3" width="19.42578125" customWidth="1"/>
    <col min="4" max="4" width="49.28515625" customWidth="1"/>
    <col min="5" max="6" width="7.140625" customWidth="1"/>
    <col min="7" max="7" width="40.5703125" customWidth="1"/>
    <col min="8" max="8" width="2.140625" hidden="1" customWidth="1"/>
    <col min="9" max="13" width="3.85546875" customWidth="1"/>
  </cols>
  <sheetData>
    <row r="1" spans="1:4" s="52" customFormat="1" ht="35.25" customHeight="1" x14ac:dyDescent="0.15">
      <c r="A1" s="182" t="s">
        <v>270</v>
      </c>
      <c r="B1" s="182"/>
      <c r="C1" s="182"/>
      <c r="D1" s="182"/>
    </row>
    <row r="2" spans="1:4" s="49" customFormat="1" ht="34.5" customHeight="1" x14ac:dyDescent="0.15">
      <c r="A2" s="42" t="s">
        <v>271</v>
      </c>
      <c r="B2" s="43"/>
      <c r="C2" s="44" t="s">
        <v>279</v>
      </c>
      <c r="D2" s="43"/>
    </row>
    <row r="3" spans="1:4" s="49" customFormat="1" ht="27.75" customHeight="1" x14ac:dyDescent="0.15">
      <c r="A3" s="45" t="s">
        <v>28</v>
      </c>
      <c r="B3" s="43"/>
      <c r="C3" s="44" t="s">
        <v>274</v>
      </c>
      <c r="D3" s="43"/>
    </row>
    <row r="4" spans="1:4" s="49" customFormat="1" ht="27.75" customHeight="1" x14ac:dyDescent="0.15">
      <c r="A4" s="42" t="s">
        <v>21</v>
      </c>
      <c r="B4" s="43"/>
      <c r="C4" s="44" t="s">
        <v>275</v>
      </c>
      <c r="D4" s="43"/>
    </row>
    <row r="5" spans="1:4" s="49" customFormat="1" ht="33.75" customHeight="1" x14ac:dyDescent="0.15">
      <c r="A5" s="42" t="s">
        <v>272</v>
      </c>
      <c r="B5" s="43"/>
      <c r="C5" s="44" t="s">
        <v>22</v>
      </c>
      <c r="D5" s="43"/>
    </row>
    <row r="6" spans="1:4" s="49" customFormat="1" ht="33.75" customHeight="1" x14ac:dyDescent="0.15">
      <c r="A6" s="42" t="s">
        <v>273</v>
      </c>
      <c r="B6" s="43"/>
      <c r="C6" s="42" t="s">
        <v>276</v>
      </c>
      <c r="D6" s="43"/>
    </row>
    <row r="7" spans="1:4" s="49" customFormat="1" ht="76.5" customHeight="1" x14ac:dyDescent="0.15">
      <c r="A7" s="42" t="s">
        <v>23</v>
      </c>
      <c r="B7" s="43"/>
      <c r="C7" s="44" t="s">
        <v>24</v>
      </c>
      <c r="D7" s="43"/>
    </row>
    <row r="8" spans="1:4" s="49" customFormat="1" ht="29.25" customHeight="1" x14ac:dyDescent="0.15">
      <c r="A8" s="42" t="s">
        <v>277</v>
      </c>
      <c r="B8" s="46"/>
      <c r="C8" s="47"/>
      <c r="D8" s="43"/>
    </row>
    <row r="9" spans="1:4" s="49" customFormat="1" ht="25.5" customHeight="1" x14ac:dyDescent="0.15">
      <c r="A9" s="42" t="s">
        <v>278</v>
      </c>
      <c r="B9" s="183"/>
      <c r="C9" s="184"/>
      <c r="D9" s="48"/>
    </row>
    <row r="10" spans="1:4" s="51" customFormat="1" ht="11.25" x14ac:dyDescent="0.15">
      <c r="A10" s="50"/>
    </row>
    <row r="11" spans="1:4" s="51" customFormat="1" ht="11.25" x14ac:dyDescent="0.15">
      <c r="A11" s="50"/>
    </row>
    <row r="12" spans="1:4" s="51" customFormat="1" ht="11.25" x14ac:dyDescent="0.15">
      <c r="A12" s="50"/>
    </row>
    <row r="13" spans="1:4" s="51" customFormat="1" ht="11.25" x14ac:dyDescent="0.15">
      <c r="A13" s="50"/>
    </row>
    <row r="14" spans="1:4" s="51" customFormat="1" ht="11.25" x14ac:dyDescent="0.15">
      <c r="A14" s="50"/>
    </row>
    <row r="15" spans="1:4" s="51" customFormat="1" ht="11.25" x14ac:dyDescent="0.15">
      <c r="A15" s="50"/>
    </row>
    <row r="16" spans="1:4" s="51" customFormat="1" ht="11.25" x14ac:dyDescent="0.15">
      <c r="A16" s="50"/>
    </row>
    <row r="17" spans="1:2" s="51" customFormat="1" ht="11.25" x14ac:dyDescent="0.15">
      <c r="A17" s="50"/>
      <c r="B17" s="51" t="s">
        <v>34</v>
      </c>
    </row>
    <row r="18" spans="1:2" s="51" customFormat="1" ht="11.25" x14ac:dyDescent="0.15">
      <c r="A18" s="50"/>
    </row>
    <row r="19" spans="1:2" s="51" customFormat="1" ht="11.25" x14ac:dyDescent="0.15">
      <c r="A19" s="50"/>
      <c r="B19" s="51" t="s">
        <v>33</v>
      </c>
    </row>
    <row r="20" spans="1:2" s="51" customFormat="1" ht="11.25" x14ac:dyDescent="0.15">
      <c r="A20" s="50"/>
      <c r="B20" s="51" t="s">
        <v>32</v>
      </c>
    </row>
    <row r="34" ht="18.75" customHeight="1" x14ac:dyDescent="0.25"/>
  </sheetData>
  <mergeCells count="2">
    <mergeCell ref="A1:D1"/>
    <mergeCell ref="B9:C9"/>
  </mergeCells>
  <pageMargins left="0.7" right="0.7" top="0.75" bottom="0.75" header="0.3" footer="0.3"/>
  <pageSetup paperSize="9" orientation="landscape" r:id="rId1"/>
  <headerFooter>
    <oddHeader>&amp;C&amp;"Sitka Small,Bold Italic"&amp;12&amp;K04-019BB GUESTHOUSE</oddHead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9"/>
  <sheetViews>
    <sheetView view="pageLayout" topLeftCell="A77" zoomScale="120" zoomScaleNormal="115" zoomScalePageLayoutView="120" workbookViewId="0">
      <selection activeCell="E129" sqref="E129"/>
    </sheetView>
  </sheetViews>
  <sheetFormatPr defaultColWidth="9.140625" defaultRowHeight="10.5" x14ac:dyDescent="0.25"/>
  <cols>
    <col min="1" max="1" width="5.42578125" style="134" customWidth="1"/>
    <col min="2" max="2" width="49.42578125" style="88" customWidth="1"/>
    <col min="3" max="3" width="8.140625" style="119" customWidth="1"/>
    <col min="4" max="4" width="8.7109375" style="119" customWidth="1"/>
    <col min="5" max="5" width="33.28515625" style="7" customWidth="1"/>
    <col min="6" max="6" width="36.85546875" style="7" customWidth="1"/>
    <col min="7" max="16384" width="9.140625" style="7"/>
  </cols>
  <sheetData>
    <row r="1" spans="1:6" s="15" customFormat="1" ht="32.25" customHeight="1" x14ac:dyDescent="0.25">
      <c r="A1" s="62">
        <v>1</v>
      </c>
      <c r="B1" s="61" t="s">
        <v>29</v>
      </c>
      <c r="C1" s="62" t="s">
        <v>131</v>
      </c>
      <c r="D1" s="62" t="s">
        <v>132</v>
      </c>
      <c r="E1" s="120" t="s">
        <v>20</v>
      </c>
      <c r="F1" s="120" t="s">
        <v>133</v>
      </c>
    </row>
    <row r="2" spans="1:6" s="15" customFormat="1" ht="13.5" customHeight="1" x14ac:dyDescent="0.25">
      <c r="A2" s="64"/>
      <c r="B2" s="63"/>
      <c r="C2" s="64"/>
      <c r="D2" s="64"/>
      <c r="E2" s="136"/>
      <c r="F2" s="136"/>
    </row>
    <row r="3" spans="1:6" ht="14.25" customHeight="1" x14ac:dyDescent="0.25">
      <c r="A3" s="185">
        <v>1.1000000000000001</v>
      </c>
      <c r="B3" s="65" t="s">
        <v>0</v>
      </c>
      <c r="C3" s="66"/>
      <c r="D3" s="66"/>
      <c r="E3" s="8"/>
      <c r="F3" s="9"/>
    </row>
    <row r="4" spans="1:6" ht="36" customHeight="1" x14ac:dyDescent="0.25">
      <c r="A4" s="186"/>
      <c r="B4" s="67" t="s">
        <v>35</v>
      </c>
      <c r="C4" s="66">
        <v>3</v>
      </c>
      <c r="D4" s="193"/>
      <c r="E4" s="8"/>
      <c r="F4" s="9"/>
    </row>
    <row r="5" spans="1:6" ht="30.75" customHeight="1" x14ac:dyDescent="0.25">
      <c r="A5" s="186"/>
      <c r="B5" s="68" t="s">
        <v>36</v>
      </c>
      <c r="C5" s="66">
        <v>2</v>
      </c>
      <c r="D5" s="193"/>
      <c r="E5" s="8"/>
      <c r="F5" s="9"/>
    </row>
    <row r="6" spans="1:6" ht="15" customHeight="1" x14ac:dyDescent="0.25">
      <c r="A6" s="187"/>
      <c r="B6" s="67" t="s">
        <v>37</v>
      </c>
      <c r="C6" s="66">
        <v>1</v>
      </c>
      <c r="D6" s="193"/>
      <c r="E6" s="8"/>
      <c r="F6" s="9"/>
    </row>
    <row r="7" spans="1:6" ht="14.25" customHeight="1" x14ac:dyDescent="0.25">
      <c r="A7" s="92"/>
      <c r="B7" s="69" t="s">
        <v>7</v>
      </c>
      <c r="C7" s="70">
        <f>SUM(C4)</f>
        <v>3</v>
      </c>
      <c r="D7" s="70">
        <f>SUM(D3)</f>
        <v>0</v>
      </c>
      <c r="E7" s="8"/>
      <c r="F7" s="9"/>
    </row>
    <row r="8" spans="1:6" ht="14.25" customHeight="1" x14ac:dyDescent="0.25">
      <c r="A8" s="92"/>
      <c r="B8" s="71"/>
      <c r="C8" s="66"/>
      <c r="D8" s="66"/>
      <c r="E8" s="10"/>
      <c r="F8" s="9"/>
    </row>
    <row r="9" spans="1:6" ht="14.25" customHeight="1" x14ac:dyDescent="0.25">
      <c r="A9" s="185">
        <v>1.2</v>
      </c>
      <c r="B9" s="65" t="s">
        <v>1</v>
      </c>
      <c r="C9" s="66"/>
      <c r="D9" s="66"/>
      <c r="E9" s="10"/>
      <c r="F9" s="9"/>
    </row>
    <row r="10" spans="1:6" ht="19.5" customHeight="1" x14ac:dyDescent="0.25">
      <c r="A10" s="186"/>
      <c r="B10" s="72" t="s">
        <v>2</v>
      </c>
      <c r="C10" s="73" t="s">
        <v>3</v>
      </c>
      <c r="D10" s="66"/>
      <c r="E10" s="8"/>
      <c r="F10" s="9"/>
    </row>
    <row r="11" spans="1:6" ht="27" customHeight="1" x14ac:dyDescent="0.25">
      <c r="A11" s="186"/>
      <c r="B11" s="72" t="s">
        <v>30</v>
      </c>
      <c r="C11" s="73" t="s">
        <v>3</v>
      </c>
      <c r="D11" s="66"/>
      <c r="E11" s="8"/>
      <c r="F11" s="9"/>
    </row>
    <row r="12" spans="1:6" ht="28.5" customHeight="1" x14ac:dyDescent="0.25">
      <c r="A12" s="186"/>
      <c r="B12" s="72" t="s">
        <v>39</v>
      </c>
      <c r="C12" s="73">
        <v>3</v>
      </c>
      <c r="D12" s="192"/>
      <c r="E12" s="8"/>
      <c r="F12" s="9"/>
    </row>
    <row r="13" spans="1:6" ht="13.5" customHeight="1" x14ac:dyDescent="0.25">
      <c r="A13" s="186"/>
      <c r="B13" s="72" t="s">
        <v>40</v>
      </c>
      <c r="C13" s="73">
        <v>2</v>
      </c>
      <c r="D13" s="193"/>
      <c r="E13" s="8"/>
      <c r="F13" s="9"/>
    </row>
    <row r="14" spans="1:6" ht="13.5" customHeight="1" x14ac:dyDescent="0.25">
      <c r="A14" s="187"/>
      <c r="B14" s="72" t="s">
        <v>38</v>
      </c>
      <c r="C14" s="73">
        <v>1</v>
      </c>
      <c r="D14" s="206"/>
      <c r="E14" s="8"/>
      <c r="F14" s="9"/>
    </row>
    <row r="15" spans="1:6" ht="14.25" customHeight="1" x14ac:dyDescent="0.25">
      <c r="A15" s="92"/>
      <c r="B15" s="72"/>
      <c r="C15" s="74">
        <f>SUM(C12)</f>
        <v>3</v>
      </c>
      <c r="D15" s="70">
        <f>SUM(D12)</f>
        <v>0</v>
      </c>
      <c r="E15" s="8"/>
      <c r="F15" s="9"/>
    </row>
    <row r="16" spans="1:6" ht="14.25" customHeight="1" x14ac:dyDescent="0.25">
      <c r="A16" s="92"/>
      <c r="B16" s="72"/>
      <c r="C16" s="74"/>
      <c r="D16" s="70"/>
      <c r="E16" s="8"/>
      <c r="F16" s="9"/>
    </row>
    <row r="17" spans="1:6" ht="16.5" customHeight="1" x14ac:dyDescent="0.25">
      <c r="A17" s="185">
        <v>1.3</v>
      </c>
      <c r="B17" s="75" t="s">
        <v>8</v>
      </c>
      <c r="C17" s="73"/>
      <c r="D17" s="66"/>
      <c r="E17" s="8"/>
      <c r="F17" s="9"/>
    </row>
    <row r="18" spans="1:6" ht="46.5" customHeight="1" x14ac:dyDescent="0.25">
      <c r="A18" s="186"/>
      <c r="B18" s="72" t="s">
        <v>51</v>
      </c>
      <c r="C18" s="73" t="s">
        <v>3</v>
      </c>
      <c r="D18" s="66"/>
      <c r="E18" s="20" t="s">
        <v>303</v>
      </c>
      <c r="F18" s="9"/>
    </row>
    <row r="19" spans="1:6" x14ac:dyDescent="0.25">
      <c r="A19" s="186"/>
      <c r="B19" s="72" t="s">
        <v>315</v>
      </c>
      <c r="C19" s="73">
        <v>3</v>
      </c>
      <c r="D19" s="192"/>
      <c r="F19" s="137"/>
    </row>
    <row r="20" spans="1:6" ht="16.5" customHeight="1" x14ac:dyDescent="0.25">
      <c r="A20" s="186"/>
      <c r="B20" s="72" t="s">
        <v>41</v>
      </c>
      <c r="C20" s="66">
        <v>2</v>
      </c>
      <c r="D20" s="193"/>
      <c r="E20" s="10"/>
      <c r="F20" s="9"/>
    </row>
    <row r="21" spans="1:6" ht="16.5" customHeight="1" x14ac:dyDescent="0.25">
      <c r="A21" s="187"/>
      <c r="B21" s="72" t="s">
        <v>42</v>
      </c>
      <c r="C21" s="66">
        <v>1</v>
      </c>
      <c r="D21" s="206"/>
      <c r="E21" s="10"/>
      <c r="F21" s="9"/>
    </row>
    <row r="22" spans="1:6" ht="14.25" customHeight="1" x14ac:dyDescent="0.25">
      <c r="A22" s="92"/>
      <c r="B22" s="72"/>
      <c r="C22" s="70">
        <f>SUM(C19)</f>
        <v>3</v>
      </c>
      <c r="D22" s="76">
        <f>SUM(D19)</f>
        <v>0</v>
      </c>
      <c r="E22" s="10"/>
      <c r="F22" s="9"/>
    </row>
    <row r="23" spans="1:6" ht="14.25" customHeight="1" x14ac:dyDescent="0.25">
      <c r="A23" s="92"/>
      <c r="B23" s="72"/>
      <c r="C23" s="66"/>
      <c r="D23" s="77"/>
      <c r="E23" s="10"/>
      <c r="F23" s="9"/>
    </row>
    <row r="24" spans="1:6" ht="14.25" customHeight="1" x14ac:dyDescent="0.25">
      <c r="A24" s="185">
        <v>1.4</v>
      </c>
      <c r="B24" s="75" t="s">
        <v>4</v>
      </c>
      <c r="C24" s="66"/>
      <c r="D24" s="77"/>
      <c r="E24" s="10"/>
      <c r="F24" s="9"/>
    </row>
    <row r="25" spans="1:6" ht="30.75" customHeight="1" x14ac:dyDescent="0.25">
      <c r="A25" s="186"/>
      <c r="B25" s="67" t="s">
        <v>31</v>
      </c>
      <c r="C25" s="66" t="s">
        <v>3</v>
      </c>
      <c r="D25" s="66"/>
      <c r="E25" s="10"/>
      <c r="F25" s="9"/>
    </row>
    <row r="26" spans="1:6" ht="21.75" customHeight="1" x14ac:dyDescent="0.25">
      <c r="A26" s="186"/>
      <c r="B26" s="67" t="s">
        <v>45</v>
      </c>
      <c r="C26" s="66">
        <v>3</v>
      </c>
      <c r="D26" s="192"/>
      <c r="E26" s="10"/>
      <c r="F26" s="9"/>
    </row>
    <row r="27" spans="1:6" ht="14.25" customHeight="1" x14ac:dyDescent="0.25">
      <c r="A27" s="186"/>
      <c r="B27" s="67" t="s">
        <v>44</v>
      </c>
      <c r="C27" s="66">
        <v>2</v>
      </c>
      <c r="D27" s="193"/>
      <c r="E27" s="10"/>
      <c r="F27" s="9"/>
    </row>
    <row r="28" spans="1:6" ht="25.5" customHeight="1" x14ac:dyDescent="0.25">
      <c r="A28" s="187"/>
      <c r="B28" s="67" t="s">
        <v>43</v>
      </c>
      <c r="C28" s="66">
        <v>1</v>
      </c>
      <c r="D28" s="206"/>
      <c r="E28" s="10"/>
      <c r="F28" s="9"/>
    </row>
    <row r="29" spans="1:6" ht="14.25" customHeight="1" x14ac:dyDescent="0.25">
      <c r="A29" s="92"/>
      <c r="B29" s="67"/>
      <c r="C29" s="70">
        <f>SUM(C26)</f>
        <v>3</v>
      </c>
      <c r="D29" s="78">
        <f>SUM(D26)</f>
        <v>0</v>
      </c>
      <c r="E29" s="10"/>
      <c r="F29" s="9"/>
    </row>
    <row r="30" spans="1:6" ht="14.25" customHeight="1" x14ac:dyDescent="0.25">
      <c r="A30" s="92"/>
      <c r="B30" s="67"/>
      <c r="C30" s="70"/>
      <c r="D30" s="78"/>
      <c r="E30" s="10"/>
      <c r="F30" s="9"/>
    </row>
    <row r="31" spans="1:6" ht="14.25" customHeight="1" x14ac:dyDescent="0.25">
      <c r="A31" s="185">
        <v>1.5</v>
      </c>
      <c r="B31" s="65" t="s">
        <v>46</v>
      </c>
      <c r="C31" s="70"/>
      <c r="D31" s="78"/>
      <c r="E31" s="10"/>
      <c r="F31" s="9"/>
    </row>
    <row r="32" spans="1:6" ht="28.5" customHeight="1" x14ac:dyDescent="0.25">
      <c r="A32" s="186"/>
      <c r="B32" s="67" t="s">
        <v>317</v>
      </c>
      <c r="C32" s="66">
        <v>3</v>
      </c>
      <c r="D32" s="192"/>
      <c r="E32" s="10"/>
      <c r="F32" s="9"/>
    </row>
    <row r="33" spans="1:6" ht="39.75" customHeight="1" x14ac:dyDescent="0.25">
      <c r="A33" s="186"/>
      <c r="B33" s="67" t="s">
        <v>318</v>
      </c>
      <c r="C33" s="66">
        <v>2</v>
      </c>
      <c r="D33" s="193"/>
      <c r="E33" s="10"/>
      <c r="F33" s="9"/>
    </row>
    <row r="34" spans="1:6" ht="25.5" customHeight="1" x14ac:dyDescent="0.25">
      <c r="A34" s="187"/>
      <c r="B34" s="72" t="s">
        <v>316</v>
      </c>
      <c r="C34" s="66">
        <v>1</v>
      </c>
      <c r="D34" s="206"/>
      <c r="E34" s="10"/>
      <c r="F34" s="9"/>
    </row>
    <row r="35" spans="1:6" ht="14.25" customHeight="1" x14ac:dyDescent="0.25">
      <c r="A35" s="92"/>
      <c r="B35" s="72"/>
      <c r="C35" s="70">
        <f>SUM(C32)</f>
        <v>3</v>
      </c>
      <c r="D35" s="70">
        <f>SUM(D32)</f>
        <v>0</v>
      </c>
      <c r="E35" s="10"/>
      <c r="F35" s="9"/>
    </row>
    <row r="36" spans="1:6" ht="14.25" customHeight="1" x14ac:dyDescent="0.25">
      <c r="A36" s="185">
        <v>1.6</v>
      </c>
      <c r="B36" s="65" t="s">
        <v>6</v>
      </c>
      <c r="C36" s="66"/>
      <c r="D36" s="66"/>
      <c r="E36" s="10"/>
      <c r="F36" s="9"/>
    </row>
    <row r="37" spans="1:6" ht="29.25" customHeight="1" x14ac:dyDescent="0.25">
      <c r="A37" s="186"/>
      <c r="B37" s="67" t="s">
        <v>134</v>
      </c>
      <c r="C37" s="66" t="s">
        <v>3</v>
      </c>
      <c r="D37" s="66"/>
      <c r="E37" s="10"/>
      <c r="F37" s="9"/>
    </row>
    <row r="38" spans="1:6" ht="39.75" customHeight="1" x14ac:dyDescent="0.25">
      <c r="A38" s="186"/>
      <c r="B38" s="67" t="s">
        <v>48</v>
      </c>
      <c r="C38" s="66">
        <v>3</v>
      </c>
      <c r="D38" s="193"/>
      <c r="E38" s="10"/>
      <c r="F38" s="9"/>
    </row>
    <row r="39" spans="1:6" ht="39.75" customHeight="1" x14ac:dyDescent="0.25">
      <c r="A39" s="186"/>
      <c r="B39" s="67" t="s">
        <v>49</v>
      </c>
      <c r="C39" s="66">
        <v>2</v>
      </c>
      <c r="D39" s="193"/>
      <c r="E39" s="10"/>
      <c r="F39" s="9"/>
    </row>
    <row r="40" spans="1:6" ht="27.75" customHeight="1" x14ac:dyDescent="0.25">
      <c r="A40" s="187"/>
      <c r="B40" s="67" t="s">
        <v>50</v>
      </c>
      <c r="C40" s="66">
        <v>1</v>
      </c>
      <c r="D40" s="193"/>
      <c r="E40" s="10"/>
      <c r="F40" s="9"/>
    </row>
    <row r="41" spans="1:6" ht="14.25" customHeight="1" x14ac:dyDescent="0.25">
      <c r="A41" s="92"/>
      <c r="B41" s="67"/>
      <c r="C41" s="70">
        <f>SUM(C38)</f>
        <v>3</v>
      </c>
      <c r="D41" s="70">
        <f>SUM(D38)</f>
        <v>0</v>
      </c>
      <c r="E41" s="10"/>
      <c r="F41" s="9"/>
    </row>
    <row r="42" spans="1:6" ht="14.25" customHeight="1" x14ac:dyDescent="0.25">
      <c r="A42" s="92"/>
      <c r="B42" s="67"/>
      <c r="C42" s="66"/>
      <c r="D42" s="79"/>
      <c r="E42" s="10"/>
      <c r="F42" s="9"/>
    </row>
    <row r="43" spans="1:6" ht="14.25" customHeight="1" x14ac:dyDescent="0.25">
      <c r="A43" s="185">
        <v>1.7</v>
      </c>
      <c r="B43" s="65" t="s">
        <v>59</v>
      </c>
      <c r="C43" s="66"/>
      <c r="D43" s="66"/>
      <c r="E43" s="10"/>
      <c r="F43" s="9"/>
    </row>
    <row r="44" spans="1:6" ht="23.25" customHeight="1" x14ac:dyDescent="0.25">
      <c r="A44" s="186"/>
      <c r="B44" s="67" t="s">
        <v>319</v>
      </c>
      <c r="C44" s="66">
        <v>3</v>
      </c>
      <c r="D44" s="192"/>
      <c r="E44" s="10"/>
      <c r="F44" s="9"/>
    </row>
    <row r="45" spans="1:6" ht="24" customHeight="1" x14ac:dyDescent="0.25">
      <c r="A45" s="186"/>
      <c r="B45" s="67" t="s">
        <v>47</v>
      </c>
      <c r="C45" s="66">
        <v>2</v>
      </c>
      <c r="D45" s="193"/>
      <c r="E45" s="10"/>
      <c r="F45" s="9"/>
    </row>
    <row r="46" spans="1:6" ht="21.75" customHeight="1" x14ac:dyDescent="0.25">
      <c r="A46" s="187"/>
      <c r="B46" s="67" t="s">
        <v>60</v>
      </c>
      <c r="C46" s="66">
        <v>1</v>
      </c>
      <c r="D46" s="206"/>
      <c r="E46" s="10"/>
      <c r="F46" s="9"/>
    </row>
    <row r="47" spans="1:6" ht="16.5" customHeight="1" x14ac:dyDescent="0.25">
      <c r="A47" s="92"/>
      <c r="B47" s="67"/>
      <c r="C47" s="70">
        <f>SUM(C44)</f>
        <v>3</v>
      </c>
      <c r="D47" s="76">
        <f>SUM(D44)</f>
        <v>0</v>
      </c>
      <c r="E47" s="10"/>
      <c r="F47" s="9"/>
    </row>
    <row r="48" spans="1:6" ht="14.25" customHeight="1" x14ac:dyDescent="0.25">
      <c r="A48" s="92"/>
      <c r="B48" s="80"/>
      <c r="C48" s="70"/>
      <c r="D48" s="70"/>
      <c r="E48" s="10"/>
      <c r="F48" s="9"/>
    </row>
    <row r="49" spans="1:6" s="88" customFormat="1" ht="32.25" customHeight="1" x14ac:dyDescent="0.25">
      <c r="A49" s="83">
        <v>2</v>
      </c>
      <c r="B49" s="82" t="s">
        <v>17</v>
      </c>
      <c r="C49" s="83" t="s">
        <v>131</v>
      </c>
      <c r="D49" s="83" t="s">
        <v>132</v>
      </c>
      <c r="E49" s="81" t="s">
        <v>20</v>
      </c>
      <c r="F49" s="121"/>
    </row>
    <row r="50" spans="1:6" ht="26.25" customHeight="1" x14ac:dyDescent="0.25">
      <c r="A50" s="92"/>
      <c r="B50" s="67" t="s">
        <v>52</v>
      </c>
      <c r="C50" s="66" t="s">
        <v>3</v>
      </c>
      <c r="D50" s="84"/>
      <c r="E50" s="9"/>
      <c r="F50" s="9"/>
    </row>
    <row r="51" spans="1:6" ht="30" customHeight="1" x14ac:dyDescent="0.25">
      <c r="A51" s="92"/>
      <c r="B51" s="72" t="s">
        <v>136</v>
      </c>
      <c r="C51" s="66" t="s">
        <v>3</v>
      </c>
      <c r="D51" s="66"/>
      <c r="E51" s="10"/>
      <c r="F51" s="9"/>
    </row>
    <row r="52" spans="1:6" ht="33.75" customHeight="1" x14ac:dyDescent="0.25">
      <c r="A52" s="92"/>
      <c r="B52" s="72" t="s">
        <v>102</v>
      </c>
      <c r="C52" s="66" t="s">
        <v>3</v>
      </c>
      <c r="D52" s="66"/>
      <c r="E52" s="10"/>
      <c r="F52" s="9"/>
    </row>
    <row r="53" spans="1:6" ht="42" customHeight="1" x14ac:dyDescent="0.25">
      <c r="A53" s="92"/>
      <c r="B53" s="72" t="s">
        <v>54</v>
      </c>
      <c r="C53" s="66" t="s">
        <v>3</v>
      </c>
      <c r="D53" s="66"/>
      <c r="E53" s="10"/>
      <c r="F53" s="9"/>
    </row>
    <row r="54" spans="1:6" s="169" customFormat="1" ht="32.25" customHeight="1" x14ac:dyDescent="0.25">
      <c r="A54" s="174"/>
      <c r="B54" s="172" t="s">
        <v>5</v>
      </c>
      <c r="C54" s="176">
        <v>1</v>
      </c>
      <c r="D54" s="176"/>
      <c r="E54" s="177"/>
      <c r="F54" s="171"/>
    </row>
    <row r="55" spans="1:6" s="169" customFormat="1" ht="42" customHeight="1" x14ac:dyDescent="0.25">
      <c r="A55" s="174"/>
      <c r="B55" s="172" t="s">
        <v>320</v>
      </c>
      <c r="C55" s="176">
        <v>1</v>
      </c>
      <c r="D55" s="176"/>
      <c r="E55" s="177"/>
      <c r="F55" s="173"/>
    </row>
    <row r="56" spans="1:6" ht="15" customHeight="1" x14ac:dyDescent="0.25">
      <c r="A56" s="149"/>
      <c r="B56" s="72"/>
      <c r="C56" s="70">
        <f>SUM(C54,C55)</f>
        <v>2</v>
      </c>
      <c r="D56" s="70">
        <f>SUM(D54,D55)</f>
        <v>0</v>
      </c>
      <c r="E56" s="10"/>
      <c r="F56" s="9"/>
    </row>
    <row r="57" spans="1:6" ht="13.5" customHeight="1" x14ac:dyDescent="0.25">
      <c r="A57" s="149"/>
      <c r="B57" s="72"/>
      <c r="C57" s="66"/>
      <c r="D57" s="150"/>
      <c r="E57" s="10"/>
      <c r="F57" s="9"/>
    </row>
    <row r="58" spans="1:6" ht="14.25" customHeight="1" x14ac:dyDescent="0.25">
      <c r="A58" s="185">
        <v>2.1</v>
      </c>
      <c r="B58" s="75" t="s">
        <v>204</v>
      </c>
      <c r="C58" s="66"/>
      <c r="D58" s="85"/>
      <c r="E58" s="10"/>
      <c r="F58" s="9"/>
    </row>
    <row r="59" spans="1:6" ht="27" customHeight="1" x14ac:dyDescent="0.25">
      <c r="A59" s="186"/>
      <c r="B59" s="67" t="s">
        <v>292</v>
      </c>
      <c r="C59" s="66">
        <v>3</v>
      </c>
      <c r="D59" s="194"/>
      <c r="E59" s="9"/>
      <c r="F59" s="9"/>
    </row>
    <row r="60" spans="1:6" ht="27" customHeight="1" x14ac:dyDescent="0.25">
      <c r="A60" s="186"/>
      <c r="B60" s="67" t="s">
        <v>53</v>
      </c>
      <c r="C60" s="66">
        <v>2</v>
      </c>
      <c r="D60" s="195"/>
      <c r="E60" s="9"/>
      <c r="F60" s="9"/>
    </row>
    <row r="61" spans="1:6" ht="26.25" customHeight="1" x14ac:dyDescent="0.25">
      <c r="A61" s="187"/>
      <c r="B61" s="67" t="s">
        <v>321</v>
      </c>
      <c r="C61" s="66">
        <v>1</v>
      </c>
      <c r="D61" s="196"/>
      <c r="E61" s="9"/>
      <c r="F61" s="138"/>
    </row>
    <row r="62" spans="1:6" ht="14.25" customHeight="1" x14ac:dyDescent="0.25">
      <c r="A62" s="92"/>
      <c r="B62" s="86"/>
      <c r="C62" s="87">
        <f>SUM(C59)</f>
        <v>3</v>
      </c>
      <c r="D62" s="87">
        <f>SUM(D59)</f>
        <v>0</v>
      </c>
      <c r="E62" s="9"/>
      <c r="F62" s="9"/>
    </row>
    <row r="63" spans="1:6" ht="14.25" customHeight="1" x14ac:dyDescent="0.25">
      <c r="A63" s="92"/>
      <c r="C63" s="84"/>
      <c r="D63" s="84"/>
      <c r="E63" s="9"/>
      <c r="F63" s="9"/>
    </row>
    <row r="64" spans="1:6" s="88" customFormat="1" ht="32.25" customHeight="1" x14ac:dyDescent="0.25">
      <c r="A64" s="91">
        <v>3</v>
      </c>
      <c r="B64" s="90" t="s">
        <v>55</v>
      </c>
      <c r="C64" s="91" t="s">
        <v>131</v>
      </c>
      <c r="D64" s="91" t="s">
        <v>132</v>
      </c>
      <c r="E64" s="89" t="s">
        <v>20</v>
      </c>
      <c r="F64" s="122"/>
    </row>
    <row r="65" spans="1:6" s="15" customFormat="1" ht="14.25" customHeight="1" x14ac:dyDescent="0.25">
      <c r="A65" s="64"/>
      <c r="B65" s="63"/>
      <c r="C65" s="64"/>
      <c r="D65" s="64"/>
      <c r="E65" s="13"/>
      <c r="F65" s="19"/>
    </row>
    <row r="66" spans="1:6" ht="14.25" customHeight="1" x14ac:dyDescent="0.25">
      <c r="A66" s="92">
        <v>3.1</v>
      </c>
      <c r="B66" s="93" t="s">
        <v>56</v>
      </c>
      <c r="C66" s="84"/>
      <c r="D66" s="84"/>
      <c r="E66" s="9"/>
      <c r="F66" s="9"/>
    </row>
    <row r="67" spans="1:6" ht="44.25" customHeight="1" x14ac:dyDescent="0.25">
      <c r="A67" s="92"/>
      <c r="B67" s="67" t="s">
        <v>58</v>
      </c>
      <c r="C67" s="66" t="s">
        <v>3</v>
      </c>
      <c r="D67" s="84"/>
      <c r="E67" s="9"/>
      <c r="F67" s="9"/>
    </row>
    <row r="68" spans="1:6" ht="52.5" customHeight="1" x14ac:dyDescent="0.25">
      <c r="A68" s="92"/>
      <c r="B68" s="67" t="s">
        <v>57</v>
      </c>
      <c r="C68" s="66" t="s">
        <v>3</v>
      </c>
      <c r="D68" s="84"/>
      <c r="E68" s="9"/>
      <c r="F68" s="9"/>
    </row>
    <row r="69" spans="1:6" ht="24.75" customHeight="1" x14ac:dyDescent="0.25">
      <c r="A69" s="92"/>
      <c r="B69" s="67" t="s">
        <v>79</v>
      </c>
      <c r="C69" s="66" t="s">
        <v>3</v>
      </c>
      <c r="D69" s="94"/>
      <c r="E69" s="9"/>
      <c r="F69" s="9"/>
    </row>
    <row r="70" spans="1:6" ht="14.25" customHeight="1" x14ac:dyDescent="0.25">
      <c r="A70" s="185"/>
      <c r="B70" s="67" t="s">
        <v>293</v>
      </c>
      <c r="C70" s="84">
        <v>3</v>
      </c>
      <c r="D70" s="194"/>
      <c r="E70" s="9"/>
      <c r="F70" s="9"/>
    </row>
    <row r="71" spans="1:6" ht="14.25" customHeight="1" x14ac:dyDescent="0.25">
      <c r="A71" s="186"/>
      <c r="B71" s="67" t="s">
        <v>294</v>
      </c>
      <c r="C71" s="84">
        <v>2</v>
      </c>
      <c r="D71" s="195"/>
      <c r="E71" s="9"/>
      <c r="F71" s="9"/>
    </row>
    <row r="72" spans="1:6" ht="14.25" customHeight="1" x14ac:dyDescent="0.25">
      <c r="A72" s="187"/>
      <c r="B72" s="67" t="s">
        <v>295</v>
      </c>
      <c r="C72" s="84">
        <v>1</v>
      </c>
      <c r="D72" s="196"/>
      <c r="E72" s="9"/>
      <c r="F72" s="9"/>
    </row>
    <row r="73" spans="1:6" ht="14.25" customHeight="1" x14ac:dyDescent="0.25">
      <c r="A73" s="127"/>
      <c r="B73" s="95"/>
      <c r="C73" s="96">
        <f>SUM(C70)</f>
        <v>3</v>
      </c>
      <c r="D73" s="96">
        <f>SUM(D70)</f>
        <v>0</v>
      </c>
      <c r="E73" s="11"/>
      <c r="F73" s="11"/>
    </row>
    <row r="74" spans="1:6" s="9" customFormat="1" ht="14.25" customHeight="1" x14ac:dyDescent="0.25">
      <c r="A74" s="92"/>
      <c r="B74" s="86"/>
      <c r="C74" s="84"/>
      <c r="D74" s="84"/>
    </row>
    <row r="75" spans="1:6" s="9" customFormat="1" ht="14.25" customHeight="1" x14ac:dyDescent="0.25">
      <c r="A75" s="185">
        <v>3.2</v>
      </c>
      <c r="B75" s="93" t="s">
        <v>75</v>
      </c>
      <c r="C75" s="84"/>
      <c r="D75" s="84"/>
    </row>
    <row r="76" spans="1:6" s="9" customFormat="1" ht="27" customHeight="1" x14ac:dyDescent="0.25">
      <c r="A76" s="186"/>
      <c r="B76" s="67" t="s">
        <v>78</v>
      </c>
      <c r="C76" s="84">
        <v>3</v>
      </c>
      <c r="D76" s="194"/>
    </row>
    <row r="77" spans="1:6" s="9" customFormat="1" ht="27.75" customHeight="1" x14ac:dyDescent="0.25">
      <c r="A77" s="186"/>
      <c r="B77" s="67" t="s">
        <v>77</v>
      </c>
      <c r="C77" s="84">
        <v>2</v>
      </c>
      <c r="D77" s="195"/>
    </row>
    <row r="78" spans="1:6" s="9" customFormat="1" ht="17.25" customHeight="1" x14ac:dyDescent="0.25">
      <c r="A78" s="187"/>
      <c r="B78" s="86" t="s">
        <v>76</v>
      </c>
      <c r="C78" s="84">
        <v>1</v>
      </c>
      <c r="D78" s="196"/>
    </row>
    <row r="79" spans="1:6" s="9" customFormat="1" ht="14.25" customHeight="1" x14ac:dyDescent="0.25">
      <c r="A79" s="92"/>
      <c r="B79" s="86"/>
      <c r="C79" s="87">
        <f>SUM(C76)</f>
        <v>3</v>
      </c>
      <c r="D79" s="87">
        <f>SUM(D76)</f>
        <v>0</v>
      </c>
    </row>
    <row r="80" spans="1:6" s="9" customFormat="1" ht="14.25" customHeight="1" x14ac:dyDescent="0.25">
      <c r="A80" s="92"/>
      <c r="B80" s="86"/>
      <c r="C80" s="87"/>
      <c r="D80" s="87"/>
    </row>
    <row r="81" spans="1:6" ht="14.25" customHeight="1" x14ac:dyDescent="0.25">
      <c r="A81" s="185">
        <v>3.3</v>
      </c>
      <c r="B81" s="93" t="s">
        <v>221</v>
      </c>
      <c r="C81" s="84"/>
      <c r="D81" s="84"/>
      <c r="E81" s="9"/>
      <c r="F81" s="9"/>
    </row>
    <row r="82" spans="1:6" ht="37.5" customHeight="1" x14ac:dyDescent="0.25">
      <c r="A82" s="186"/>
      <c r="B82" s="67" t="s">
        <v>86</v>
      </c>
      <c r="C82" s="84">
        <v>3</v>
      </c>
      <c r="D82" s="194"/>
      <c r="E82" s="9"/>
      <c r="F82" s="9"/>
    </row>
    <row r="83" spans="1:6" ht="28.5" customHeight="1" x14ac:dyDescent="0.25">
      <c r="A83" s="186"/>
      <c r="B83" s="67" t="s">
        <v>157</v>
      </c>
      <c r="C83" s="84">
        <v>2</v>
      </c>
      <c r="D83" s="195"/>
      <c r="E83" s="9"/>
      <c r="F83" s="9"/>
    </row>
    <row r="84" spans="1:6" ht="14.25" customHeight="1" x14ac:dyDescent="0.25">
      <c r="A84" s="187"/>
      <c r="B84" s="86" t="s">
        <v>82</v>
      </c>
      <c r="C84" s="84">
        <v>1</v>
      </c>
      <c r="D84" s="196"/>
      <c r="E84" s="9"/>
      <c r="F84" s="9"/>
    </row>
    <row r="85" spans="1:6" ht="14.25" customHeight="1" x14ac:dyDescent="0.25">
      <c r="A85" s="92"/>
      <c r="B85" s="86"/>
      <c r="C85" s="87">
        <f>SUM(C82)</f>
        <v>3</v>
      </c>
      <c r="D85" s="87">
        <f>SUM(D82)</f>
        <v>0</v>
      </c>
      <c r="E85" s="9"/>
      <c r="F85" s="9"/>
    </row>
    <row r="86" spans="1:6" ht="14.25" customHeight="1" x14ac:dyDescent="0.25">
      <c r="A86" s="92"/>
      <c r="B86" s="86"/>
      <c r="C86" s="84"/>
      <c r="D86" s="84"/>
      <c r="E86" s="9"/>
      <c r="F86" s="9"/>
    </row>
    <row r="87" spans="1:6" ht="14.25" customHeight="1" x14ac:dyDescent="0.25">
      <c r="A87" s="185">
        <v>3.4</v>
      </c>
      <c r="B87" s="93" t="s">
        <v>158</v>
      </c>
      <c r="C87" s="84"/>
      <c r="D87" s="84"/>
      <c r="E87" s="9"/>
      <c r="F87" s="9"/>
    </row>
    <row r="88" spans="1:6" ht="29.25" customHeight="1" x14ac:dyDescent="0.25">
      <c r="A88" s="186"/>
      <c r="B88" s="67" t="s">
        <v>308</v>
      </c>
      <c r="C88" s="84">
        <v>3</v>
      </c>
      <c r="D88" s="194"/>
      <c r="E88" s="9"/>
      <c r="F88" s="9"/>
    </row>
    <row r="89" spans="1:6" ht="22.5" customHeight="1" x14ac:dyDescent="0.25">
      <c r="A89" s="186"/>
      <c r="B89" s="68" t="s">
        <v>322</v>
      </c>
      <c r="C89" s="84">
        <v>2</v>
      </c>
      <c r="D89" s="195"/>
      <c r="E89" s="9"/>
      <c r="F89" s="139"/>
    </row>
    <row r="90" spans="1:6" ht="17.25" customHeight="1" x14ac:dyDescent="0.25">
      <c r="A90" s="187"/>
      <c r="B90" s="68" t="s">
        <v>323</v>
      </c>
      <c r="C90" s="84">
        <v>1</v>
      </c>
      <c r="D90" s="196"/>
      <c r="E90" s="9"/>
      <c r="F90" s="139"/>
    </row>
    <row r="91" spans="1:6" ht="12" customHeight="1" x14ac:dyDescent="0.25">
      <c r="A91" s="92"/>
      <c r="B91" s="86"/>
      <c r="C91" s="87">
        <f>SUM(C88)</f>
        <v>3</v>
      </c>
      <c r="D91" s="87">
        <f>SUM(D88)</f>
        <v>0</v>
      </c>
      <c r="E91" s="9"/>
      <c r="F91" s="9"/>
    </row>
    <row r="92" spans="1:6" ht="12" customHeight="1" x14ac:dyDescent="0.25">
      <c r="A92" s="92"/>
      <c r="B92" s="86"/>
      <c r="C92" s="87"/>
      <c r="D92" s="87"/>
      <c r="E92" s="9"/>
      <c r="F92" s="9"/>
    </row>
    <row r="93" spans="1:6" s="143" customFormat="1" ht="14.25" customHeight="1" x14ac:dyDescent="0.25">
      <c r="A93" s="213">
        <v>3.5</v>
      </c>
      <c r="B93" s="141" t="s">
        <v>289</v>
      </c>
      <c r="C93" s="142"/>
      <c r="D93" s="142"/>
    </row>
    <row r="94" spans="1:6" s="143" customFormat="1" ht="35.25" customHeight="1" x14ac:dyDescent="0.25">
      <c r="A94" s="214"/>
      <c r="B94" s="72" t="s">
        <v>324</v>
      </c>
      <c r="C94" s="142">
        <v>3</v>
      </c>
      <c r="D94" s="210" t="s">
        <v>69</v>
      </c>
    </row>
    <row r="95" spans="1:6" s="146" customFormat="1" ht="36.75" customHeight="1" x14ac:dyDescent="0.25">
      <c r="A95" s="214"/>
      <c r="B95" s="72" t="s">
        <v>325</v>
      </c>
      <c r="C95" s="144">
        <v>2</v>
      </c>
      <c r="D95" s="211"/>
      <c r="E95" s="145"/>
      <c r="F95" s="145"/>
    </row>
    <row r="96" spans="1:6" s="146" customFormat="1" ht="37.5" customHeight="1" x14ac:dyDescent="0.25">
      <c r="A96" s="215"/>
      <c r="B96" s="72" t="s">
        <v>326</v>
      </c>
      <c r="C96" s="142">
        <v>1</v>
      </c>
      <c r="D96" s="212"/>
      <c r="E96" s="143"/>
      <c r="F96" s="143"/>
    </row>
    <row r="97" spans="1:6" s="146" customFormat="1" ht="12" customHeight="1" x14ac:dyDescent="0.25">
      <c r="A97" s="147"/>
      <c r="B97" s="141"/>
      <c r="C97" s="148">
        <f>SUM(C94)</f>
        <v>3</v>
      </c>
      <c r="D97" s="148">
        <f>SUM(D94)</f>
        <v>0</v>
      </c>
      <c r="E97" s="143"/>
      <c r="F97" s="143"/>
    </row>
    <row r="98" spans="1:6" ht="11.25" customHeight="1" x14ac:dyDescent="0.25">
      <c r="A98" s="92"/>
      <c r="B98" s="86"/>
      <c r="C98" s="87"/>
      <c r="D98" s="87"/>
      <c r="E98" s="9"/>
      <c r="F98" s="9"/>
    </row>
    <row r="99" spans="1:6" ht="14.25" customHeight="1" x14ac:dyDescent="0.25">
      <c r="A99" s="185">
        <v>3.6</v>
      </c>
      <c r="B99" s="93" t="s">
        <v>11</v>
      </c>
      <c r="C99" s="84"/>
      <c r="D99" s="84"/>
      <c r="E99" s="9"/>
      <c r="F99" s="9"/>
    </row>
    <row r="100" spans="1:6" ht="21" customHeight="1" x14ac:dyDescent="0.25">
      <c r="A100" s="186"/>
      <c r="B100" s="67" t="s">
        <v>138</v>
      </c>
      <c r="C100" s="84">
        <v>3</v>
      </c>
      <c r="D100" s="194"/>
      <c r="E100" s="9"/>
      <c r="F100" s="9"/>
    </row>
    <row r="101" spans="1:6" ht="14.25" customHeight="1" x14ac:dyDescent="0.25">
      <c r="A101" s="186"/>
      <c r="B101" s="86" t="s">
        <v>70</v>
      </c>
      <c r="C101" s="84">
        <v>2</v>
      </c>
      <c r="D101" s="195"/>
      <c r="E101" s="9"/>
      <c r="F101" s="9"/>
    </row>
    <row r="102" spans="1:6" ht="14.25" customHeight="1" x14ac:dyDescent="0.25">
      <c r="A102" s="187"/>
      <c r="B102" s="86" t="s">
        <v>71</v>
      </c>
      <c r="C102" s="84">
        <v>1</v>
      </c>
      <c r="D102" s="196"/>
      <c r="E102" s="9"/>
      <c r="F102" s="9"/>
    </row>
    <row r="103" spans="1:6" ht="14.25" customHeight="1" x14ac:dyDescent="0.25">
      <c r="A103" s="92"/>
      <c r="B103" s="86"/>
      <c r="C103" s="87">
        <f>SUM(C100)</f>
        <v>3</v>
      </c>
      <c r="D103" s="87">
        <f>SUM(D100)</f>
        <v>0</v>
      </c>
      <c r="E103" s="9"/>
      <c r="F103" s="9"/>
    </row>
    <row r="104" spans="1:6" ht="14.25" customHeight="1" x14ac:dyDescent="0.25">
      <c r="A104" s="92"/>
      <c r="B104" s="86"/>
      <c r="C104" s="87"/>
      <c r="D104" s="87"/>
      <c r="E104" s="9"/>
      <c r="F104" s="9"/>
    </row>
    <row r="105" spans="1:6" ht="14.25" customHeight="1" x14ac:dyDescent="0.25">
      <c r="A105" s="185">
        <v>3.7</v>
      </c>
      <c r="B105" s="93" t="s">
        <v>61</v>
      </c>
      <c r="C105" s="84"/>
      <c r="D105" s="84"/>
      <c r="E105" s="9"/>
      <c r="F105" s="9"/>
    </row>
    <row r="106" spans="1:6" ht="21.75" customHeight="1" x14ac:dyDescent="0.25">
      <c r="A106" s="186"/>
      <c r="B106" s="67" t="s">
        <v>137</v>
      </c>
      <c r="C106" s="84">
        <v>3</v>
      </c>
      <c r="D106" s="194"/>
      <c r="E106" s="9"/>
      <c r="F106" s="9"/>
    </row>
    <row r="107" spans="1:6" ht="14.25" customHeight="1" x14ac:dyDescent="0.25">
      <c r="A107" s="186"/>
      <c r="B107" s="67" t="s">
        <v>139</v>
      </c>
      <c r="C107" s="84">
        <v>2</v>
      </c>
      <c r="D107" s="195"/>
      <c r="E107" s="9"/>
      <c r="F107" s="9"/>
    </row>
    <row r="108" spans="1:6" ht="14.25" customHeight="1" x14ac:dyDescent="0.25">
      <c r="A108" s="187"/>
      <c r="B108" s="86" t="s">
        <v>62</v>
      </c>
      <c r="C108" s="84">
        <v>1</v>
      </c>
      <c r="D108" s="196"/>
      <c r="E108" s="9"/>
      <c r="F108" s="9"/>
    </row>
    <row r="109" spans="1:6" ht="14.25" customHeight="1" x14ac:dyDescent="0.25">
      <c r="A109" s="92"/>
      <c r="B109" s="86"/>
      <c r="C109" s="87">
        <f>SUM(C106)</f>
        <v>3</v>
      </c>
      <c r="D109" s="87">
        <f>SUM(D106)</f>
        <v>0</v>
      </c>
      <c r="E109" s="9"/>
      <c r="F109" s="9"/>
    </row>
    <row r="110" spans="1:6" ht="14.25" customHeight="1" x14ac:dyDescent="0.25">
      <c r="A110" s="92"/>
      <c r="B110" s="86"/>
      <c r="C110" s="84"/>
      <c r="D110" s="84"/>
      <c r="E110" s="9"/>
      <c r="F110" s="9"/>
    </row>
    <row r="111" spans="1:6" ht="14.25" customHeight="1" x14ac:dyDescent="0.25">
      <c r="A111" s="185">
        <v>3.8</v>
      </c>
      <c r="B111" s="93" t="s">
        <v>65</v>
      </c>
      <c r="C111" s="84"/>
      <c r="D111" s="84"/>
      <c r="E111" s="9"/>
      <c r="F111" s="9"/>
    </row>
    <row r="112" spans="1:6" ht="25.5" customHeight="1" x14ac:dyDescent="0.25">
      <c r="A112" s="186"/>
      <c r="B112" s="172" t="s">
        <v>348</v>
      </c>
      <c r="C112" s="170" t="s">
        <v>3</v>
      </c>
      <c r="D112" s="175"/>
      <c r="E112" s="171"/>
      <c r="F112" s="171"/>
    </row>
    <row r="113" spans="1:6" ht="57" customHeight="1" x14ac:dyDescent="0.25">
      <c r="A113" s="186"/>
      <c r="B113" s="67" t="s">
        <v>352</v>
      </c>
      <c r="C113" s="84">
        <v>3</v>
      </c>
      <c r="D113" s="194"/>
      <c r="E113" s="9"/>
      <c r="F113" s="140"/>
    </row>
    <row r="114" spans="1:6" ht="47.25" customHeight="1" x14ac:dyDescent="0.25">
      <c r="A114" s="186"/>
      <c r="B114" s="67" t="s">
        <v>353</v>
      </c>
      <c r="C114" s="84">
        <v>2</v>
      </c>
      <c r="D114" s="195"/>
      <c r="E114" s="9"/>
      <c r="F114" s="140"/>
    </row>
    <row r="115" spans="1:6" ht="29.25" customHeight="1" x14ac:dyDescent="0.25">
      <c r="A115" s="187"/>
      <c r="B115" s="67" t="s">
        <v>312</v>
      </c>
      <c r="C115" s="84">
        <v>1</v>
      </c>
      <c r="D115" s="196"/>
      <c r="E115" s="9"/>
      <c r="F115" s="140"/>
    </row>
    <row r="116" spans="1:6" ht="14.25" customHeight="1" x14ac:dyDescent="0.25">
      <c r="A116" s="92"/>
      <c r="B116" s="86"/>
      <c r="C116" s="87">
        <f>SUM(C113)</f>
        <v>3</v>
      </c>
      <c r="D116" s="87">
        <f>SUM(D113)</f>
        <v>0</v>
      </c>
      <c r="E116" s="9"/>
      <c r="F116" s="9"/>
    </row>
    <row r="117" spans="1:6" ht="14.25" customHeight="1" x14ac:dyDescent="0.25">
      <c r="A117" s="92"/>
      <c r="B117" s="86"/>
      <c r="C117" s="84"/>
      <c r="D117" s="84"/>
      <c r="E117" s="9"/>
      <c r="F117" s="9"/>
    </row>
    <row r="118" spans="1:6" ht="14.25" customHeight="1" x14ac:dyDescent="0.25">
      <c r="A118" s="185">
        <v>3.9</v>
      </c>
      <c r="B118" s="93" t="s">
        <v>63</v>
      </c>
      <c r="C118" s="84"/>
      <c r="D118" s="84"/>
      <c r="E118" s="9"/>
      <c r="F118" s="9"/>
    </row>
    <row r="119" spans="1:6" ht="24" customHeight="1" x14ac:dyDescent="0.25">
      <c r="A119" s="186"/>
      <c r="B119" s="67" t="s">
        <v>327</v>
      </c>
      <c r="C119" s="84">
        <v>3</v>
      </c>
      <c r="D119" s="194"/>
      <c r="E119" s="9"/>
      <c r="F119" s="9"/>
    </row>
    <row r="120" spans="1:6" ht="30" customHeight="1" x14ac:dyDescent="0.25">
      <c r="A120" s="186"/>
      <c r="B120" s="67" t="s">
        <v>72</v>
      </c>
      <c r="C120" s="84">
        <v>2</v>
      </c>
      <c r="D120" s="195"/>
      <c r="E120" s="9"/>
      <c r="F120" s="9"/>
    </row>
    <row r="121" spans="1:6" ht="26.25" customHeight="1" x14ac:dyDescent="0.25">
      <c r="A121" s="187"/>
      <c r="B121" s="67" t="s">
        <v>73</v>
      </c>
      <c r="C121" s="84">
        <v>1</v>
      </c>
      <c r="D121" s="196"/>
      <c r="E121" s="9"/>
      <c r="F121" s="9"/>
    </row>
    <row r="122" spans="1:6" ht="14.25" customHeight="1" x14ac:dyDescent="0.25">
      <c r="A122" s="92"/>
      <c r="B122" s="86"/>
      <c r="C122" s="87">
        <f>SUM(C119)</f>
        <v>3</v>
      </c>
      <c r="D122" s="87">
        <f>SUM(D119)</f>
        <v>0</v>
      </c>
      <c r="E122" s="9"/>
      <c r="F122" s="9"/>
    </row>
    <row r="123" spans="1:6" ht="14.25" customHeight="1" x14ac:dyDescent="0.25">
      <c r="A123" s="92"/>
      <c r="B123" s="86"/>
      <c r="C123" s="87"/>
      <c r="D123" s="87"/>
      <c r="E123" s="9"/>
      <c r="F123" s="9"/>
    </row>
    <row r="124" spans="1:6" s="146" customFormat="1" ht="14.25" customHeight="1" x14ac:dyDescent="0.25">
      <c r="A124" s="200">
        <v>3.1</v>
      </c>
      <c r="B124" s="178" t="s">
        <v>66</v>
      </c>
      <c r="C124" s="148"/>
      <c r="D124" s="148"/>
      <c r="F124" s="143"/>
    </row>
    <row r="125" spans="1:6" s="146" customFormat="1" ht="17.25" customHeight="1" x14ac:dyDescent="0.25">
      <c r="A125" s="201"/>
      <c r="B125" s="179" t="s">
        <v>351</v>
      </c>
      <c r="C125" s="142">
        <v>1</v>
      </c>
      <c r="D125" s="142"/>
      <c r="E125" s="20"/>
      <c r="F125" s="180"/>
    </row>
    <row r="126" spans="1:6" s="146" customFormat="1" ht="15" customHeight="1" x14ac:dyDescent="0.25">
      <c r="A126" s="201"/>
      <c r="B126" s="179" t="s">
        <v>349</v>
      </c>
      <c r="C126" s="142">
        <v>1</v>
      </c>
      <c r="D126" s="142"/>
      <c r="E126" s="143"/>
      <c r="F126" s="143"/>
    </row>
    <row r="127" spans="1:6" s="146" customFormat="1" ht="18.75" customHeight="1" x14ac:dyDescent="0.25">
      <c r="A127" s="202"/>
      <c r="B127" s="179" t="s">
        <v>350</v>
      </c>
      <c r="C127" s="142">
        <v>1</v>
      </c>
      <c r="D127" s="142"/>
      <c r="E127" s="181"/>
      <c r="F127" s="143"/>
    </row>
    <row r="128" spans="1:6" s="146" customFormat="1" ht="14.25" customHeight="1" x14ac:dyDescent="0.25">
      <c r="A128" s="147"/>
      <c r="B128" s="141"/>
      <c r="C128" s="148">
        <f>SUM(C125:C127)</f>
        <v>3</v>
      </c>
      <c r="D128" s="148">
        <f>SUM(D125:D127)</f>
        <v>0</v>
      </c>
      <c r="E128" s="143"/>
      <c r="F128" s="143"/>
    </row>
    <row r="129" spans="1:6" ht="14.25" customHeight="1" x14ac:dyDescent="0.25">
      <c r="A129" s="135"/>
      <c r="B129" s="86"/>
      <c r="C129" s="87"/>
      <c r="D129" s="87"/>
      <c r="E129" s="9"/>
      <c r="F129" s="9"/>
    </row>
    <row r="130" spans="1:6" ht="14.25" customHeight="1" x14ac:dyDescent="0.25">
      <c r="A130" s="203">
        <v>3.11</v>
      </c>
      <c r="B130" s="93" t="s">
        <v>64</v>
      </c>
      <c r="C130" s="84"/>
      <c r="D130" s="84"/>
      <c r="E130" s="9"/>
      <c r="F130" s="9"/>
    </row>
    <row r="131" spans="1:6" ht="16.5" customHeight="1" x14ac:dyDescent="0.25">
      <c r="A131" s="204"/>
      <c r="B131" s="86" t="s">
        <v>67</v>
      </c>
      <c r="C131" s="84">
        <v>3</v>
      </c>
      <c r="D131" s="194"/>
      <c r="E131" s="9"/>
      <c r="F131" s="9"/>
    </row>
    <row r="132" spans="1:6" ht="18.75" customHeight="1" x14ac:dyDescent="0.25">
      <c r="A132" s="204"/>
      <c r="B132" s="86" t="s">
        <v>313</v>
      </c>
      <c r="C132" s="84">
        <v>2</v>
      </c>
      <c r="D132" s="195"/>
      <c r="E132" s="9"/>
      <c r="F132" s="9"/>
    </row>
    <row r="133" spans="1:6" ht="21" customHeight="1" x14ac:dyDescent="0.25">
      <c r="A133" s="205"/>
      <c r="B133" s="98" t="s">
        <v>328</v>
      </c>
      <c r="C133" s="84">
        <v>1</v>
      </c>
      <c r="D133" s="196"/>
      <c r="E133" s="9"/>
      <c r="F133" s="9"/>
    </row>
    <row r="134" spans="1:6" ht="14.25" customHeight="1" x14ac:dyDescent="0.25">
      <c r="A134" s="92"/>
      <c r="B134" s="86"/>
      <c r="C134" s="87">
        <f>SUM(C131)</f>
        <v>3</v>
      </c>
      <c r="D134" s="87">
        <f>SUM(D131)</f>
        <v>0</v>
      </c>
      <c r="E134" s="9"/>
      <c r="F134" s="9"/>
    </row>
    <row r="135" spans="1:6" ht="14.25" customHeight="1" x14ac:dyDescent="0.25">
      <c r="A135" s="92"/>
      <c r="B135" s="86"/>
      <c r="C135" s="87"/>
      <c r="D135" s="87"/>
      <c r="E135" s="9"/>
      <c r="F135" s="9"/>
    </row>
    <row r="136" spans="1:6" ht="14.25" customHeight="1" x14ac:dyDescent="0.25">
      <c r="A136" s="203">
        <v>3.12</v>
      </c>
      <c r="B136" s="93" t="s">
        <v>68</v>
      </c>
      <c r="C136" s="84"/>
      <c r="D136" s="84"/>
      <c r="E136" s="9"/>
      <c r="F136" s="9"/>
    </row>
    <row r="137" spans="1:6" ht="45.75" customHeight="1" x14ac:dyDescent="0.25">
      <c r="A137" s="204"/>
      <c r="B137" s="67" t="s">
        <v>140</v>
      </c>
      <c r="C137" s="84">
        <v>3</v>
      </c>
      <c r="D137" s="194"/>
      <c r="E137" s="9"/>
      <c r="F137" s="9"/>
    </row>
    <row r="138" spans="1:6" ht="28.5" customHeight="1" x14ac:dyDescent="0.25">
      <c r="A138" s="204"/>
      <c r="B138" s="67" t="s">
        <v>141</v>
      </c>
      <c r="C138" s="84">
        <v>2</v>
      </c>
      <c r="D138" s="195"/>
      <c r="E138" s="9"/>
      <c r="F138" s="9"/>
    </row>
    <row r="139" spans="1:6" ht="18.75" customHeight="1" x14ac:dyDescent="0.25">
      <c r="A139" s="205"/>
      <c r="B139" s="86" t="s">
        <v>142</v>
      </c>
      <c r="C139" s="84">
        <v>1</v>
      </c>
      <c r="D139" s="196"/>
      <c r="E139" s="9"/>
      <c r="F139" s="9"/>
    </row>
    <row r="140" spans="1:6" ht="14.25" customHeight="1" x14ac:dyDescent="0.25">
      <c r="A140" s="92"/>
      <c r="B140" s="86"/>
      <c r="C140" s="87">
        <f>SUM(C137)</f>
        <v>3</v>
      </c>
      <c r="D140" s="87">
        <f>SUM(D137)</f>
        <v>0</v>
      </c>
      <c r="E140" s="9"/>
      <c r="F140" s="9"/>
    </row>
    <row r="141" spans="1:6" ht="14.25" customHeight="1" x14ac:dyDescent="0.25">
      <c r="A141" s="92"/>
      <c r="B141" s="86"/>
      <c r="C141" s="87"/>
      <c r="D141" s="87"/>
      <c r="E141" s="9"/>
      <c r="F141" s="9"/>
    </row>
    <row r="142" spans="1:6" ht="14.25" customHeight="1" x14ac:dyDescent="0.25">
      <c r="A142" s="203">
        <v>3.13</v>
      </c>
      <c r="B142" s="93" t="s">
        <v>74</v>
      </c>
      <c r="C142" s="87"/>
      <c r="D142" s="87"/>
      <c r="E142" s="9"/>
      <c r="F142" s="9"/>
    </row>
    <row r="143" spans="1:6" ht="30" customHeight="1" x14ac:dyDescent="0.25">
      <c r="A143" s="204"/>
      <c r="B143" s="67" t="s">
        <v>81</v>
      </c>
      <c r="C143" s="84" t="s">
        <v>3</v>
      </c>
      <c r="D143" s="96"/>
      <c r="E143" s="9"/>
      <c r="F143" s="9"/>
    </row>
    <row r="144" spans="1:6" ht="40.5" customHeight="1" x14ac:dyDescent="0.25">
      <c r="A144" s="204"/>
      <c r="B144" s="68" t="s">
        <v>310</v>
      </c>
      <c r="C144" s="84">
        <v>3</v>
      </c>
      <c r="D144" s="207"/>
      <c r="E144" s="9"/>
      <c r="F144" s="139"/>
    </row>
    <row r="145" spans="1:6" ht="27" customHeight="1" x14ac:dyDescent="0.25">
      <c r="A145" s="204"/>
      <c r="B145" s="68" t="s">
        <v>311</v>
      </c>
      <c r="C145" s="84">
        <v>2</v>
      </c>
      <c r="D145" s="208"/>
      <c r="E145" s="9"/>
      <c r="F145" s="139"/>
    </row>
    <row r="146" spans="1:6" ht="20.25" customHeight="1" x14ac:dyDescent="0.25">
      <c r="A146" s="205"/>
      <c r="B146" s="67" t="s">
        <v>80</v>
      </c>
      <c r="C146" s="84">
        <v>1</v>
      </c>
      <c r="D146" s="209"/>
      <c r="E146" s="9"/>
      <c r="F146" s="9"/>
    </row>
    <row r="147" spans="1:6" ht="14.25" customHeight="1" x14ac:dyDescent="0.25">
      <c r="A147" s="92"/>
      <c r="B147" s="67"/>
      <c r="C147" s="87">
        <f>SUM(C144)</f>
        <v>3</v>
      </c>
      <c r="D147" s="87">
        <f>SUM(D144)</f>
        <v>0</v>
      </c>
      <c r="E147" s="9"/>
      <c r="F147" s="9"/>
    </row>
    <row r="148" spans="1:6" ht="14.25" customHeight="1" x14ac:dyDescent="0.25">
      <c r="A148" s="92"/>
      <c r="B148" s="67"/>
      <c r="C148" s="87"/>
      <c r="D148" s="87"/>
      <c r="E148" s="9"/>
      <c r="F148" s="9"/>
    </row>
    <row r="149" spans="1:6" s="88" customFormat="1" ht="32.25" customHeight="1" x14ac:dyDescent="0.25">
      <c r="A149" s="128">
        <v>4</v>
      </c>
      <c r="B149" s="99" t="s">
        <v>115</v>
      </c>
      <c r="C149" s="100" t="s">
        <v>131</v>
      </c>
      <c r="D149" s="100" t="s">
        <v>132</v>
      </c>
      <c r="E149" s="123" t="s">
        <v>20</v>
      </c>
      <c r="F149" s="99"/>
    </row>
    <row r="150" spans="1:6" s="15" customFormat="1" ht="14.25" customHeight="1" x14ac:dyDescent="0.25">
      <c r="A150" s="216">
        <v>4.0999999999999996</v>
      </c>
      <c r="B150" s="101" t="s">
        <v>103</v>
      </c>
      <c r="C150" s="64"/>
      <c r="D150" s="64"/>
      <c r="E150" s="13"/>
      <c r="F150" s="14"/>
    </row>
    <row r="151" spans="1:6" s="18" customFormat="1" ht="33.75" customHeight="1" x14ac:dyDescent="0.25">
      <c r="A151" s="217"/>
      <c r="B151" s="102" t="s">
        <v>104</v>
      </c>
      <c r="C151" s="103" t="s">
        <v>3</v>
      </c>
      <c r="D151" s="104"/>
      <c r="E151" s="17"/>
      <c r="F151" s="16"/>
    </row>
    <row r="152" spans="1:6" ht="14.25" customHeight="1" x14ac:dyDescent="0.25">
      <c r="A152" s="188">
        <v>4.2</v>
      </c>
      <c r="B152" s="93" t="s">
        <v>9</v>
      </c>
      <c r="C152" s="84"/>
      <c r="D152" s="84"/>
      <c r="E152" s="9"/>
      <c r="F152" s="9"/>
    </row>
    <row r="153" spans="1:6" ht="36" customHeight="1" x14ac:dyDescent="0.25">
      <c r="A153" s="189"/>
      <c r="B153" s="67" t="s">
        <v>86</v>
      </c>
      <c r="C153" s="84">
        <v>3</v>
      </c>
      <c r="D153" s="194"/>
      <c r="E153" s="9"/>
      <c r="F153" s="9"/>
    </row>
    <row r="154" spans="1:6" ht="28.5" customHeight="1" x14ac:dyDescent="0.25">
      <c r="A154" s="189"/>
      <c r="B154" s="67" t="s">
        <v>157</v>
      </c>
      <c r="C154" s="84">
        <v>2</v>
      </c>
      <c r="D154" s="195"/>
      <c r="E154" s="9"/>
      <c r="F154" s="9"/>
    </row>
    <row r="155" spans="1:6" ht="14.25" customHeight="1" x14ac:dyDescent="0.25">
      <c r="A155" s="190"/>
      <c r="B155" s="86" t="s">
        <v>82</v>
      </c>
      <c r="C155" s="84">
        <v>1</v>
      </c>
      <c r="D155" s="196"/>
      <c r="E155" s="9"/>
      <c r="F155" s="9"/>
    </row>
    <row r="156" spans="1:6" ht="14.25" customHeight="1" x14ac:dyDescent="0.25">
      <c r="A156" s="129"/>
      <c r="B156" s="86"/>
      <c r="C156" s="87">
        <f>SUM(C153)</f>
        <v>3</v>
      </c>
      <c r="D156" s="87">
        <f>SUM(D153)</f>
        <v>0</v>
      </c>
      <c r="E156" s="9"/>
      <c r="F156" s="9"/>
    </row>
    <row r="157" spans="1:6" ht="14.25" customHeight="1" x14ac:dyDescent="0.25">
      <c r="A157" s="129"/>
      <c r="B157" s="86"/>
      <c r="C157" s="84"/>
      <c r="D157" s="84"/>
      <c r="E157" s="9"/>
      <c r="F157" s="9"/>
    </row>
    <row r="158" spans="1:6" ht="14.25" customHeight="1" x14ac:dyDescent="0.25">
      <c r="A158" s="188">
        <v>4.3</v>
      </c>
      <c r="B158" s="93" t="s">
        <v>92</v>
      </c>
      <c r="C158" s="84"/>
      <c r="D158" s="84"/>
      <c r="E158" s="9"/>
      <c r="F158" s="9"/>
    </row>
    <row r="159" spans="1:6" ht="23.25" customHeight="1" x14ac:dyDescent="0.25">
      <c r="A159" s="189"/>
      <c r="B159" s="67" t="s">
        <v>308</v>
      </c>
      <c r="C159" s="84">
        <v>3</v>
      </c>
      <c r="D159" s="194"/>
      <c r="E159" s="9"/>
      <c r="F159" s="139"/>
    </row>
    <row r="160" spans="1:6" ht="25.5" customHeight="1" x14ac:dyDescent="0.25">
      <c r="A160" s="189"/>
      <c r="B160" s="68" t="s">
        <v>322</v>
      </c>
      <c r="C160" s="84">
        <v>2</v>
      </c>
      <c r="D160" s="195"/>
      <c r="E160" s="9"/>
      <c r="F160" s="139"/>
    </row>
    <row r="161" spans="1:6" ht="16.5" customHeight="1" x14ac:dyDescent="0.25">
      <c r="A161" s="190"/>
      <c r="B161" s="68" t="s">
        <v>329</v>
      </c>
      <c r="C161" s="84">
        <v>1</v>
      </c>
      <c r="D161" s="196"/>
      <c r="E161" s="9"/>
      <c r="F161" s="9"/>
    </row>
    <row r="162" spans="1:6" ht="14.25" customHeight="1" x14ac:dyDescent="0.25">
      <c r="A162" s="129"/>
      <c r="B162" s="86"/>
      <c r="C162" s="87">
        <f>SUM(C159)</f>
        <v>3</v>
      </c>
      <c r="D162" s="87">
        <f>SUM(D159)</f>
        <v>0</v>
      </c>
      <c r="E162" s="9"/>
      <c r="F162" s="9"/>
    </row>
    <row r="163" spans="1:6" ht="14.25" customHeight="1" x14ac:dyDescent="0.25">
      <c r="A163" s="129"/>
      <c r="B163" s="86"/>
      <c r="C163" s="84"/>
      <c r="D163" s="84"/>
      <c r="E163" s="9"/>
      <c r="F163" s="9"/>
    </row>
    <row r="164" spans="1:6" ht="14.25" customHeight="1" x14ac:dyDescent="0.25">
      <c r="A164" s="188">
        <v>4.4000000000000004</v>
      </c>
      <c r="B164" s="93" t="s">
        <v>87</v>
      </c>
      <c r="C164" s="84"/>
      <c r="D164" s="84"/>
      <c r="E164" s="9"/>
      <c r="F164" s="9"/>
    </row>
    <row r="165" spans="1:6" ht="60" customHeight="1" x14ac:dyDescent="0.25">
      <c r="A165" s="189"/>
      <c r="B165" s="67" t="s">
        <v>296</v>
      </c>
      <c r="C165" s="84" t="s">
        <v>3</v>
      </c>
      <c r="D165" s="84"/>
      <c r="E165" s="9"/>
      <c r="F165" s="9"/>
    </row>
    <row r="166" spans="1:6" ht="27.75" customHeight="1" x14ac:dyDescent="0.25">
      <c r="A166" s="189"/>
      <c r="B166" s="67" t="s">
        <v>85</v>
      </c>
      <c r="C166" s="84">
        <v>3</v>
      </c>
      <c r="D166" s="194"/>
      <c r="E166" s="9"/>
      <c r="F166" s="9"/>
    </row>
    <row r="167" spans="1:6" ht="37.5" customHeight="1" x14ac:dyDescent="0.25">
      <c r="A167" s="189"/>
      <c r="B167" s="67" t="s">
        <v>84</v>
      </c>
      <c r="C167" s="84">
        <v>2</v>
      </c>
      <c r="D167" s="195"/>
      <c r="E167" s="9"/>
      <c r="F167" s="9"/>
    </row>
    <row r="168" spans="1:6" ht="14.25" customHeight="1" x14ac:dyDescent="0.25">
      <c r="A168" s="190"/>
      <c r="B168" s="86" t="s">
        <v>83</v>
      </c>
      <c r="C168" s="84">
        <v>1</v>
      </c>
      <c r="D168" s="196"/>
      <c r="E168" s="9"/>
      <c r="F168" s="9"/>
    </row>
    <row r="169" spans="1:6" ht="14.25" customHeight="1" x14ac:dyDescent="0.25">
      <c r="A169" s="129"/>
      <c r="B169" s="86"/>
      <c r="C169" s="87">
        <f>SUM(C166)</f>
        <v>3</v>
      </c>
      <c r="D169" s="87">
        <f>SUM(D166)</f>
        <v>0</v>
      </c>
      <c r="E169" s="9"/>
      <c r="F169" s="9"/>
    </row>
    <row r="170" spans="1:6" s="9" customFormat="1" ht="14.25" customHeight="1" x14ac:dyDescent="0.25">
      <c r="A170" s="188">
        <v>4.5</v>
      </c>
      <c r="B170" s="93" t="s">
        <v>88</v>
      </c>
      <c r="C170" s="84"/>
      <c r="D170" s="84"/>
    </row>
    <row r="171" spans="1:6" s="9" customFormat="1" ht="28.5" customHeight="1" x14ac:dyDescent="0.25">
      <c r="A171" s="189"/>
      <c r="B171" s="67" t="s">
        <v>91</v>
      </c>
      <c r="C171" s="84">
        <v>3</v>
      </c>
      <c r="D171" s="194"/>
    </row>
    <row r="172" spans="1:6" ht="27" customHeight="1" x14ac:dyDescent="0.25">
      <c r="A172" s="189"/>
      <c r="B172" s="105" t="s">
        <v>90</v>
      </c>
      <c r="C172" s="97">
        <v>2</v>
      </c>
      <c r="D172" s="195"/>
      <c r="E172" s="12"/>
      <c r="F172" s="12"/>
    </row>
    <row r="173" spans="1:6" ht="26.25" customHeight="1" x14ac:dyDescent="0.25">
      <c r="A173" s="190"/>
      <c r="B173" s="105" t="s">
        <v>89</v>
      </c>
      <c r="C173" s="97">
        <v>1</v>
      </c>
      <c r="D173" s="196"/>
      <c r="E173" s="12"/>
      <c r="F173" s="12"/>
    </row>
    <row r="174" spans="1:6" ht="14.25" customHeight="1" x14ac:dyDescent="0.25">
      <c r="A174" s="130"/>
      <c r="B174" s="105"/>
      <c r="C174" s="106">
        <f>SUM(C171)</f>
        <v>3</v>
      </c>
      <c r="D174" s="106">
        <f>SUM(D171)</f>
        <v>0</v>
      </c>
      <c r="E174" s="12"/>
      <c r="F174" s="12"/>
    </row>
    <row r="175" spans="1:6" ht="14.25" customHeight="1" x14ac:dyDescent="0.25">
      <c r="A175" s="188">
        <v>4.5999999999999996</v>
      </c>
      <c r="B175" s="93" t="s">
        <v>135</v>
      </c>
      <c r="C175" s="84"/>
      <c r="D175" s="84"/>
      <c r="E175" s="9"/>
      <c r="F175" s="9"/>
    </row>
    <row r="176" spans="1:6" ht="27" customHeight="1" x14ac:dyDescent="0.25">
      <c r="A176" s="190"/>
      <c r="B176" s="67" t="s">
        <v>93</v>
      </c>
      <c r="C176" s="84" t="s">
        <v>3</v>
      </c>
      <c r="D176" s="84">
        <v>0</v>
      </c>
      <c r="E176" s="9"/>
      <c r="F176" s="9"/>
    </row>
    <row r="177" spans="1:6" ht="14.25" customHeight="1" x14ac:dyDescent="0.25">
      <c r="A177" s="129"/>
      <c r="B177" s="86"/>
      <c r="C177" s="84"/>
      <c r="D177" s="84"/>
      <c r="E177" s="9"/>
      <c r="F177" s="9"/>
    </row>
    <row r="178" spans="1:6" ht="14.25" customHeight="1" x14ac:dyDescent="0.25">
      <c r="A178" s="188">
        <v>4.7</v>
      </c>
      <c r="B178" s="93" t="s">
        <v>10</v>
      </c>
      <c r="C178" s="84"/>
      <c r="D178" s="84"/>
      <c r="E178" s="9"/>
      <c r="F178" s="9"/>
    </row>
    <row r="179" spans="1:6" ht="37.5" customHeight="1" x14ac:dyDescent="0.25">
      <c r="A179" s="189"/>
      <c r="B179" s="67" t="s">
        <v>314</v>
      </c>
      <c r="C179" s="84" t="s">
        <v>3</v>
      </c>
      <c r="D179" s="84"/>
      <c r="E179" s="26" t="s">
        <v>94</v>
      </c>
      <c r="F179" s="9"/>
    </row>
    <row r="180" spans="1:6" ht="40.5" customHeight="1" x14ac:dyDescent="0.25">
      <c r="A180" s="189"/>
      <c r="B180" s="67" t="s">
        <v>330</v>
      </c>
      <c r="C180" s="84">
        <v>3</v>
      </c>
      <c r="D180" s="194"/>
      <c r="E180" s="9"/>
      <c r="F180" s="137"/>
    </row>
    <row r="181" spans="1:6" ht="12.75" customHeight="1" x14ac:dyDescent="0.25">
      <c r="A181" s="189"/>
      <c r="B181" s="67" t="s">
        <v>309</v>
      </c>
      <c r="C181" s="84">
        <v>2</v>
      </c>
      <c r="D181" s="195"/>
      <c r="E181" s="9"/>
      <c r="F181" s="137"/>
    </row>
    <row r="182" spans="1:6" ht="14.25" customHeight="1" x14ac:dyDescent="0.25">
      <c r="A182" s="190"/>
      <c r="B182" s="67" t="s">
        <v>331</v>
      </c>
      <c r="C182" s="84">
        <v>1</v>
      </c>
      <c r="D182" s="196"/>
      <c r="E182" s="9"/>
      <c r="F182" s="9"/>
    </row>
    <row r="183" spans="1:6" ht="14.25" customHeight="1" x14ac:dyDescent="0.25">
      <c r="A183" s="129"/>
      <c r="B183" s="86"/>
      <c r="C183" s="87">
        <f>SUM(C180)</f>
        <v>3</v>
      </c>
      <c r="D183" s="87">
        <f>SUM(D180)</f>
        <v>0</v>
      </c>
      <c r="E183" s="9"/>
      <c r="F183" s="9"/>
    </row>
    <row r="184" spans="1:6" ht="14.25" customHeight="1" x14ac:dyDescent="0.25">
      <c r="A184" s="129"/>
      <c r="B184" s="86"/>
      <c r="C184" s="84"/>
      <c r="D184" s="84"/>
      <c r="E184" s="9"/>
      <c r="F184" s="9"/>
    </row>
    <row r="185" spans="1:6" ht="14.25" customHeight="1" x14ac:dyDescent="0.25">
      <c r="A185" s="188">
        <v>4.8</v>
      </c>
      <c r="B185" s="93" t="s">
        <v>95</v>
      </c>
      <c r="C185" s="84"/>
      <c r="D185" s="84"/>
      <c r="E185" s="9"/>
      <c r="F185" s="9"/>
    </row>
    <row r="186" spans="1:6" ht="19.5" x14ac:dyDescent="0.25">
      <c r="A186" s="189"/>
      <c r="B186" s="67" t="s">
        <v>332</v>
      </c>
      <c r="C186" s="84" t="s">
        <v>3</v>
      </c>
      <c r="D186" s="84"/>
      <c r="E186" s="9"/>
      <c r="F186" s="10"/>
    </row>
    <row r="187" spans="1:6" ht="27" customHeight="1" x14ac:dyDescent="0.25">
      <c r="A187" s="189"/>
      <c r="B187" s="67" t="s">
        <v>96</v>
      </c>
      <c r="C187" s="84">
        <v>3</v>
      </c>
      <c r="D187" s="194"/>
      <c r="E187" s="9"/>
      <c r="F187" s="9"/>
    </row>
    <row r="188" spans="1:6" ht="14.25" customHeight="1" x14ac:dyDescent="0.25">
      <c r="A188" s="189"/>
      <c r="B188" s="86" t="s">
        <v>97</v>
      </c>
      <c r="C188" s="84">
        <v>2</v>
      </c>
      <c r="D188" s="195"/>
      <c r="E188" s="9"/>
      <c r="F188" s="9"/>
    </row>
    <row r="189" spans="1:6" ht="14.25" customHeight="1" x14ac:dyDescent="0.25">
      <c r="A189" s="190"/>
      <c r="B189" s="86" t="s">
        <v>291</v>
      </c>
      <c r="C189" s="84">
        <v>1</v>
      </c>
      <c r="D189" s="196"/>
      <c r="E189" s="9"/>
      <c r="F189" s="9"/>
    </row>
    <row r="190" spans="1:6" ht="14.25" customHeight="1" x14ac:dyDescent="0.25">
      <c r="A190" s="129"/>
      <c r="B190" s="86"/>
      <c r="C190" s="87">
        <f>SUM(C187)</f>
        <v>3</v>
      </c>
      <c r="D190" s="87">
        <f>SUM(D187)</f>
        <v>0</v>
      </c>
      <c r="E190" s="9"/>
      <c r="F190" s="9"/>
    </row>
    <row r="191" spans="1:6" ht="14.25" customHeight="1" x14ac:dyDescent="0.25">
      <c r="A191" s="92"/>
      <c r="B191" s="86"/>
      <c r="C191" s="84"/>
      <c r="D191" s="84"/>
      <c r="E191" s="9"/>
      <c r="F191" s="9"/>
    </row>
    <row r="192" spans="1:6" ht="14.25" customHeight="1" x14ac:dyDescent="0.25">
      <c r="A192" s="185">
        <v>4.9000000000000004</v>
      </c>
      <c r="B192" s="93" t="s">
        <v>98</v>
      </c>
      <c r="C192" s="84"/>
      <c r="D192" s="84"/>
      <c r="E192" s="9"/>
      <c r="F192" s="9"/>
    </row>
    <row r="193" spans="1:6" ht="48.75" customHeight="1" x14ac:dyDescent="0.25">
      <c r="A193" s="186"/>
      <c r="B193" s="67" t="s">
        <v>101</v>
      </c>
      <c r="C193" s="84" t="s">
        <v>3</v>
      </c>
      <c r="D193" s="84"/>
      <c r="E193" s="9"/>
      <c r="F193" s="9"/>
    </row>
    <row r="194" spans="1:6" ht="36.75" customHeight="1" x14ac:dyDescent="0.25">
      <c r="A194" s="186"/>
      <c r="B194" s="67" t="s">
        <v>304</v>
      </c>
      <c r="C194" s="84">
        <v>3</v>
      </c>
      <c r="D194" s="194"/>
      <c r="E194" s="9"/>
      <c r="F194" s="9"/>
    </row>
    <row r="195" spans="1:6" ht="14.25" customHeight="1" x14ac:dyDescent="0.25">
      <c r="A195" s="186"/>
      <c r="B195" s="86" t="s">
        <v>99</v>
      </c>
      <c r="C195" s="84">
        <v>2</v>
      </c>
      <c r="D195" s="195"/>
      <c r="E195" s="9"/>
      <c r="F195" s="9"/>
    </row>
    <row r="196" spans="1:6" ht="17.25" customHeight="1" x14ac:dyDescent="0.25">
      <c r="A196" s="187"/>
      <c r="B196" s="86" t="s">
        <v>100</v>
      </c>
      <c r="C196" s="84">
        <v>1</v>
      </c>
      <c r="D196" s="196"/>
      <c r="E196" s="9"/>
      <c r="F196" s="9"/>
    </row>
    <row r="197" spans="1:6" ht="15.75" customHeight="1" x14ac:dyDescent="0.25">
      <c r="A197" s="92"/>
      <c r="B197" s="86"/>
      <c r="C197" s="87">
        <f>SUM(C194)</f>
        <v>3</v>
      </c>
      <c r="D197" s="87">
        <f>SUM(D194)</f>
        <v>0</v>
      </c>
      <c r="E197" s="9"/>
      <c r="F197" s="9"/>
    </row>
    <row r="198" spans="1:6" s="88" customFormat="1" ht="24.75" customHeight="1" x14ac:dyDescent="0.25">
      <c r="A198" s="131">
        <v>5</v>
      </c>
      <c r="B198" s="107" t="s">
        <v>105</v>
      </c>
      <c r="C198" s="108" t="s">
        <v>131</v>
      </c>
      <c r="D198" s="108" t="s">
        <v>19</v>
      </c>
      <c r="E198" s="124" t="s">
        <v>20</v>
      </c>
      <c r="F198" s="107"/>
    </row>
    <row r="199" spans="1:6" ht="15.75" customHeight="1" x14ac:dyDescent="0.25">
      <c r="A199" s="185">
        <v>5.0999999999999996</v>
      </c>
      <c r="B199" s="93" t="s">
        <v>12</v>
      </c>
      <c r="C199" s="84"/>
      <c r="D199" s="84"/>
      <c r="E199" s="9"/>
      <c r="F199" s="9"/>
    </row>
    <row r="200" spans="1:6" ht="27.75" customHeight="1" x14ac:dyDescent="0.25">
      <c r="A200" s="186"/>
      <c r="B200" s="67" t="s">
        <v>106</v>
      </c>
      <c r="C200" s="84" t="s">
        <v>3</v>
      </c>
      <c r="D200" s="84"/>
      <c r="E200" s="9"/>
      <c r="F200" s="9"/>
    </row>
    <row r="201" spans="1:6" ht="39" customHeight="1" x14ac:dyDescent="0.25">
      <c r="A201" s="186"/>
      <c r="B201" s="67" t="s">
        <v>113</v>
      </c>
      <c r="C201" s="84">
        <v>3</v>
      </c>
      <c r="D201" s="194"/>
      <c r="E201" s="9"/>
      <c r="F201" s="9"/>
    </row>
    <row r="202" spans="1:6" ht="38.25" customHeight="1" x14ac:dyDescent="0.25">
      <c r="A202" s="186"/>
      <c r="B202" s="67" t="s">
        <v>114</v>
      </c>
      <c r="C202" s="84">
        <v>2</v>
      </c>
      <c r="D202" s="195"/>
      <c r="E202" s="9"/>
      <c r="F202" s="9"/>
    </row>
    <row r="203" spans="1:6" ht="25.5" customHeight="1" x14ac:dyDescent="0.25">
      <c r="A203" s="187"/>
      <c r="B203" s="67" t="s">
        <v>107</v>
      </c>
      <c r="C203" s="84">
        <v>1</v>
      </c>
      <c r="D203" s="196"/>
      <c r="E203" s="9"/>
      <c r="F203" s="9"/>
    </row>
    <row r="204" spans="1:6" ht="14.25" customHeight="1" x14ac:dyDescent="0.25">
      <c r="A204" s="92"/>
      <c r="B204" s="86"/>
      <c r="C204" s="87">
        <f>SUM(C201)</f>
        <v>3</v>
      </c>
      <c r="D204" s="87">
        <f>SUM(D201)</f>
        <v>0</v>
      </c>
      <c r="E204" s="9"/>
      <c r="F204" s="9"/>
    </row>
    <row r="205" spans="1:6" ht="14.25" customHeight="1" x14ac:dyDescent="0.25">
      <c r="A205" s="92"/>
      <c r="B205" s="86"/>
      <c r="C205" s="84"/>
      <c r="D205" s="84"/>
      <c r="E205" s="9"/>
      <c r="F205" s="9"/>
    </row>
    <row r="206" spans="1:6" ht="14.25" customHeight="1" x14ac:dyDescent="0.25">
      <c r="A206" s="185">
        <v>5.2</v>
      </c>
      <c r="B206" s="93" t="s">
        <v>108</v>
      </c>
      <c r="C206" s="84"/>
      <c r="D206" s="84"/>
      <c r="E206" s="9"/>
      <c r="F206" s="9"/>
    </row>
    <row r="207" spans="1:6" ht="52.5" customHeight="1" x14ac:dyDescent="0.25">
      <c r="A207" s="186"/>
      <c r="B207" s="67" t="s">
        <v>109</v>
      </c>
      <c r="C207" s="84" t="s">
        <v>3</v>
      </c>
      <c r="D207" s="84"/>
      <c r="E207" s="9"/>
      <c r="F207" s="9"/>
    </row>
    <row r="208" spans="1:6" ht="34.5" customHeight="1" x14ac:dyDescent="0.25">
      <c r="A208" s="186"/>
      <c r="B208" s="67" t="s">
        <v>110</v>
      </c>
      <c r="C208" s="84">
        <v>3</v>
      </c>
      <c r="D208" s="194"/>
      <c r="E208" s="9"/>
      <c r="F208" s="9"/>
    </row>
    <row r="209" spans="1:6" ht="15.75" customHeight="1" x14ac:dyDescent="0.25">
      <c r="A209" s="186"/>
      <c r="B209" s="86" t="s">
        <v>111</v>
      </c>
      <c r="C209" s="84">
        <v>2</v>
      </c>
      <c r="D209" s="195"/>
      <c r="E209" s="9"/>
      <c r="F209" s="9"/>
    </row>
    <row r="210" spans="1:6" ht="15.75" customHeight="1" x14ac:dyDescent="0.25">
      <c r="A210" s="187"/>
      <c r="B210" s="86" t="s">
        <v>112</v>
      </c>
      <c r="C210" s="84">
        <v>1</v>
      </c>
      <c r="D210" s="196"/>
      <c r="E210" s="9"/>
      <c r="F210" s="9"/>
    </row>
    <row r="211" spans="1:6" ht="14.25" customHeight="1" x14ac:dyDescent="0.25">
      <c r="A211" s="92"/>
      <c r="B211" s="86"/>
      <c r="C211" s="87">
        <f>SUM(C208)</f>
        <v>3</v>
      </c>
      <c r="D211" s="87">
        <f>SUM(D208)</f>
        <v>0</v>
      </c>
      <c r="E211" s="9"/>
      <c r="F211" s="9"/>
    </row>
    <row r="212" spans="1:6" ht="14.25" customHeight="1" x14ac:dyDescent="0.25">
      <c r="A212" s="92"/>
      <c r="B212" s="86"/>
      <c r="C212" s="84"/>
      <c r="D212" s="84"/>
      <c r="E212" s="9"/>
      <c r="F212" s="9"/>
    </row>
    <row r="213" spans="1:6" ht="14.25" customHeight="1" x14ac:dyDescent="0.25">
      <c r="A213" s="92"/>
      <c r="B213" s="86"/>
      <c r="C213" s="84"/>
      <c r="D213" s="84"/>
      <c r="E213" s="9"/>
      <c r="F213" s="9"/>
    </row>
    <row r="214" spans="1:6" ht="14.25" customHeight="1" x14ac:dyDescent="0.25">
      <c r="A214" s="185">
        <v>5.3</v>
      </c>
      <c r="B214" s="93" t="s">
        <v>13</v>
      </c>
      <c r="C214" s="84"/>
      <c r="D214" s="84"/>
      <c r="E214" s="9"/>
      <c r="F214" s="9"/>
    </row>
    <row r="215" spans="1:6" ht="21.75" customHeight="1" x14ac:dyDescent="0.25">
      <c r="A215" s="186"/>
      <c r="B215" s="67" t="s">
        <v>333</v>
      </c>
      <c r="C215" s="84">
        <v>3</v>
      </c>
      <c r="D215" s="194"/>
      <c r="E215" s="9"/>
      <c r="F215" s="137"/>
    </row>
    <row r="216" spans="1:6" ht="23.25" customHeight="1" x14ac:dyDescent="0.25">
      <c r="A216" s="186"/>
      <c r="B216" s="67" t="s">
        <v>334</v>
      </c>
      <c r="C216" s="84">
        <v>2</v>
      </c>
      <c r="D216" s="195"/>
      <c r="E216" s="9"/>
      <c r="F216" s="9"/>
    </row>
    <row r="217" spans="1:6" ht="26.25" customHeight="1" x14ac:dyDescent="0.25">
      <c r="A217" s="187"/>
      <c r="B217" s="67" t="s">
        <v>335</v>
      </c>
      <c r="C217" s="84">
        <v>1</v>
      </c>
      <c r="D217" s="196"/>
      <c r="E217" s="9"/>
      <c r="F217" s="9"/>
    </row>
    <row r="218" spans="1:6" ht="16.5" customHeight="1" x14ac:dyDescent="0.25">
      <c r="A218" s="92"/>
      <c r="B218" s="86"/>
      <c r="C218" s="87">
        <f>SUM(C215)</f>
        <v>3</v>
      </c>
      <c r="D218" s="87">
        <f>SUM(D215)</f>
        <v>0</v>
      </c>
      <c r="E218" s="9"/>
      <c r="F218" s="9"/>
    </row>
    <row r="219" spans="1:6" s="88" customFormat="1" ht="32.25" customHeight="1" x14ac:dyDescent="0.25">
      <c r="A219" s="111">
        <v>6</v>
      </c>
      <c r="B219" s="110" t="s">
        <v>116</v>
      </c>
      <c r="C219" s="111" t="s">
        <v>18</v>
      </c>
      <c r="D219" s="111" t="s">
        <v>19</v>
      </c>
      <c r="E219" s="109" t="s">
        <v>20</v>
      </c>
      <c r="F219" s="110"/>
    </row>
    <row r="220" spans="1:6" s="15" customFormat="1" ht="14.25" customHeight="1" x14ac:dyDescent="0.25">
      <c r="A220" s="64"/>
      <c r="B220" s="63"/>
      <c r="C220" s="64"/>
      <c r="D220" s="64"/>
      <c r="E220" s="13"/>
      <c r="F220" s="14"/>
    </row>
    <row r="221" spans="1:6" ht="14.25" customHeight="1" x14ac:dyDescent="0.25">
      <c r="A221" s="185">
        <v>6.1</v>
      </c>
      <c r="B221" s="93" t="s">
        <v>117</v>
      </c>
      <c r="C221" s="84"/>
      <c r="D221" s="84"/>
      <c r="E221" s="9"/>
      <c r="F221" s="9"/>
    </row>
    <row r="222" spans="1:6" ht="35.25" customHeight="1" x14ac:dyDescent="0.25">
      <c r="A222" s="186"/>
      <c r="B222" s="67" t="s">
        <v>118</v>
      </c>
      <c r="C222" s="84">
        <v>3</v>
      </c>
      <c r="D222" s="194"/>
      <c r="E222" s="9"/>
      <c r="F222" s="9"/>
    </row>
    <row r="223" spans="1:6" ht="25.5" customHeight="1" x14ac:dyDescent="0.25">
      <c r="A223" s="186"/>
      <c r="B223" s="67" t="s">
        <v>119</v>
      </c>
      <c r="C223" s="84">
        <v>2</v>
      </c>
      <c r="D223" s="195"/>
      <c r="E223" s="9"/>
      <c r="F223" s="9"/>
    </row>
    <row r="224" spans="1:6" ht="21.75" customHeight="1" x14ac:dyDescent="0.25">
      <c r="A224" s="187"/>
      <c r="B224" s="67" t="s">
        <v>121</v>
      </c>
      <c r="C224" s="84">
        <v>1</v>
      </c>
      <c r="D224" s="196"/>
      <c r="E224" s="9"/>
      <c r="F224" s="9"/>
    </row>
    <row r="225" spans="1:6" ht="14.25" customHeight="1" x14ac:dyDescent="0.25">
      <c r="A225" s="92"/>
      <c r="B225" s="86"/>
      <c r="C225" s="87">
        <f>SUM(C222)</f>
        <v>3</v>
      </c>
      <c r="D225" s="106">
        <f>SUM(D222)</f>
        <v>0</v>
      </c>
      <c r="E225" s="9"/>
      <c r="F225" s="9"/>
    </row>
    <row r="226" spans="1:6" ht="14.25" customHeight="1" x14ac:dyDescent="0.25">
      <c r="A226" s="92"/>
      <c r="B226" s="86"/>
      <c r="C226" s="84"/>
      <c r="D226" s="84"/>
      <c r="E226" s="9"/>
      <c r="F226" s="9"/>
    </row>
    <row r="227" spans="1:6" ht="14.25" customHeight="1" x14ac:dyDescent="0.25">
      <c r="A227" s="185">
        <v>6.2</v>
      </c>
      <c r="B227" s="93" t="s">
        <v>120</v>
      </c>
      <c r="C227" s="84"/>
      <c r="D227" s="84"/>
      <c r="E227" s="9"/>
      <c r="F227" s="9"/>
    </row>
    <row r="228" spans="1:6" ht="25.5" customHeight="1" x14ac:dyDescent="0.25">
      <c r="A228" s="186"/>
      <c r="B228" s="67" t="s">
        <v>308</v>
      </c>
      <c r="C228" s="84">
        <v>3</v>
      </c>
      <c r="D228" s="194"/>
      <c r="E228" s="9"/>
      <c r="F228" s="139"/>
    </row>
    <row r="229" spans="1:6" ht="27" customHeight="1" x14ac:dyDescent="0.25">
      <c r="A229" s="186"/>
      <c r="B229" s="68" t="s">
        <v>322</v>
      </c>
      <c r="C229" s="84">
        <v>2</v>
      </c>
      <c r="D229" s="195"/>
      <c r="E229" s="9"/>
      <c r="F229" s="139"/>
    </row>
    <row r="230" spans="1:6" ht="14.25" customHeight="1" x14ac:dyDescent="0.25">
      <c r="A230" s="187"/>
      <c r="B230" s="68" t="s">
        <v>323</v>
      </c>
      <c r="C230" s="84">
        <v>1</v>
      </c>
      <c r="D230" s="196"/>
      <c r="E230" s="9"/>
      <c r="F230" s="9"/>
    </row>
    <row r="231" spans="1:6" ht="14.25" customHeight="1" x14ac:dyDescent="0.25">
      <c r="A231" s="92"/>
      <c r="B231" s="86"/>
      <c r="C231" s="87">
        <f>SUM(C228)</f>
        <v>3</v>
      </c>
      <c r="D231" s="87">
        <f>SUM(D228)</f>
        <v>0</v>
      </c>
      <c r="E231" s="9"/>
      <c r="F231" s="9"/>
    </row>
    <row r="232" spans="1:6" ht="14.25" customHeight="1" x14ac:dyDescent="0.25">
      <c r="A232" s="92"/>
      <c r="B232" s="86"/>
      <c r="C232" s="84"/>
      <c r="D232" s="84"/>
      <c r="E232" s="9"/>
      <c r="F232" s="9"/>
    </row>
    <row r="233" spans="1:6" ht="14.25" customHeight="1" x14ac:dyDescent="0.25">
      <c r="A233" s="185">
        <v>6.3</v>
      </c>
      <c r="B233" s="93" t="s">
        <v>123</v>
      </c>
      <c r="C233" s="84"/>
      <c r="D233" s="84"/>
      <c r="E233" s="9"/>
      <c r="F233" s="9"/>
    </row>
    <row r="234" spans="1:6" ht="26.25" customHeight="1" x14ac:dyDescent="0.25">
      <c r="A234" s="186"/>
      <c r="B234" s="67" t="s">
        <v>297</v>
      </c>
      <c r="C234" s="84">
        <v>3</v>
      </c>
      <c r="D234" s="194"/>
      <c r="E234" s="21"/>
      <c r="F234" s="9"/>
    </row>
    <row r="235" spans="1:6" ht="21" customHeight="1" x14ac:dyDescent="0.25">
      <c r="A235" s="186"/>
      <c r="B235" s="67" t="s">
        <v>298</v>
      </c>
      <c r="C235" s="84">
        <v>2</v>
      </c>
      <c r="D235" s="195"/>
      <c r="E235" s="9"/>
      <c r="F235" s="9"/>
    </row>
    <row r="236" spans="1:6" ht="25.5" customHeight="1" x14ac:dyDescent="0.25">
      <c r="A236" s="187"/>
      <c r="B236" s="67" t="s">
        <v>124</v>
      </c>
      <c r="C236" s="84">
        <v>1</v>
      </c>
      <c r="D236" s="196"/>
      <c r="E236" s="9"/>
      <c r="F236" s="9"/>
    </row>
    <row r="237" spans="1:6" ht="14.25" customHeight="1" x14ac:dyDescent="0.25">
      <c r="A237" s="92"/>
      <c r="B237" s="86"/>
      <c r="C237" s="87">
        <f>SUM(C234)</f>
        <v>3</v>
      </c>
      <c r="D237" s="87">
        <f>SUM(D234)</f>
        <v>0</v>
      </c>
      <c r="E237" s="9"/>
      <c r="F237" s="9"/>
    </row>
    <row r="238" spans="1:6" ht="14.25" customHeight="1" x14ac:dyDescent="0.25">
      <c r="A238" s="92"/>
      <c r="B238" s="86"/>
      <c r="C238" s="84"/>
      <c r="D238" s="84"/>
      <c r="E238" s="9"/>
      <c r="F238" s="9"/>
    </row>
    <row r="239" spans="1:6" ht="14.25" customHeight="1" x14ac:dyDescent="0.25">
      <c r="A239" s="185">
        <v>6.4</v>
      </c>
      <c r="B239" s="93" t="s">
        <v>16</v>
      </c>
      <c r="C239" s="84"/>
      <c r="D239" s="84"/>
      <c r="E239" s="9"/>
      <c r="F239" s="9"/>
    </row>
    <row r="240" spans="1:6" ht="35.25" customHeight="1" x14ac:dyDescent="0.25">
      <c r="A240" s="186"/>
      <c r="B240" s="67" t="s">
        <v>126</v>
      </c>
      <c r="C240" s="84">
        <v>3</v>
      </c>
      <c r="D240" s="194"/>
      <c r="E240" s="9"/>
      <c r="F240" s="9"/>
    </row>
    <row r="241" spans="1:6" ht="16.5" customHeight="1" x14ac:dyDescent="0.25">
      <c r="A241" s="186"/>
      <c r="B241" s="67" t="s">
        <v>125</v>
      </c>
      <c r="C241" s="84">
        <v>2</v>
      </c>
      <c r="D241" s="195"/>
      <c r="E241" s="9"/>
      <c r="F241" s="9"/>
    </row>
    <row r="242" spans="1:6" ht="14.25" customHeight="1" x14ac:dyDescent="0.25">
      <c r="A242" s="187"/>
      <c r="B242" s="67" t="s">
        <v>127</v>
      </c>
      <c r="C242" s="84">
        <v>1</v>
      </c>
      <c r="D242" s="196"/>
      <c r="E242" s="9"/>
      <c r="F242" s="9"/>
    </row>
    <row r="243" spans="1:6" ht="14.25" customHeight="1" x14ac:dyDescent="0.25">
      <c r="A243" s="92"/>
      <c r="B243" s="86"/>
      <c r="C243" s="87">
        <f>SUM(C240)</f>
        <v>3</v>
      </c>
      <c r="D243" s="87">
        <f>SUM(D240)</f>
        <v>0</v>
      </c>
      <c r="E243" s="9"/>
      <c r="F243" s="9"/>
    </row>
    <row r="244" spans="1:6" ht="13.5" customHeight="1" x14ac:dyDescent="0.25">
      <c r="A244" s="92"/>
      <c r="B244" s="112"/>
      <c r="C244" s="84"/>
      <c r="D244" s="84"/>
      <c r="E244" s="9"/>
      <c r="F244" s="9"/>
    </row>
    <row r="245" spans="1:6" ht="14.25" customHeight="1" x14ac:dyDescent="0.25">
      <c r="A245" s="185">
        <v>6.5</v>
      </c>
      <c r="B245" s="93" t="s">
        <v>122</v>
      </c>
      <c r="C245" s="84"/>
      <c r="D245" s="84"/>
      <c r="E245" s="9"/>
      <c r="F245" s="9"/>
    </row>
    <row r="246" spans="1:6" ht="36" customHeight="1" x14ac:dyDescent="0.25">
      <c r="A246" s="186"/>
      <c r="B246" s="67" t="s">
        <v>128</v>
      </c>
      <c r="C246" s="84">
        <v>3</v>
      </c>
      <c r="D246" s="194"/>
      <c r="E246" s="9"/>
      <c r="F246" s="9"/>
    </row>
    <row r="247" spans="1:6" ht="30.75" customHeight="1" x14ac:dyDescent="0.25">
      <c r="A247" s="186"/>
      <c r="B247" s="67" t="s">
        <v>129</v>
      </c>
      <c r="C247" s="84">
        <v>2</v>
      </c>
      <c r="D247" s="195"/>
      <c r="E247" s="9"/>
      <c r="F247" s="9"/>
    </row>
    <row r="248" spans="1:6" ht="26.25" customHeight="1" x14ac:dyDescent="0.25">
      <c r="A248" s="187"/>
      <c r="B248" s="67" t="s">
        <v>130</v>
      </c>
      <c r="C248" s="84">
        <v>1</v>
      </c>
      <c r="D248" s="196"/>
      <c r="E248" s="9"/>
      <c r="F248" s="9"/>
    </row>
    <row r="249" spans="1:6" ht="14.25" customHeight="1" x14ac:dyDescent="0.25">
      <c r="A249" s="92"/>
      <c r="B249" s="112"/>
      <c r="C249" s="87">
        <f>SUM(C246)</f>
        <v>3</v>
      </c>
      <c r="D249" s="87">
        <f>SUM(D246)</f>
        <v>0</v>
      </c>
      <c r="E249" s="9"/>
      <c r="F249" s="9"/>
    </row>
    <row r="250" spans="1:6" ht="14.25" customHeight="1" x14ac:dyDescent="0.25">
      <c r="A250" s="92"/>
      <c r="B250" s="112"/>
      <c r="C250" s="84"/>
      <c r="D250" s="84"/>
      <c r="E250" s="9"/>
      <c r="F250" s="9"/>
    </row>
    <row r="251" spans="1:6" s="88" customFormat="1" ht="32.25" customHeight="1" x14ac:dyDescent="0.25">
      <c r="A251" s="132">
        <v>7</v>
      </c>
      <c r="B251" s="113" t="s">
        <v>27</v>
      </c>
      <c r="C251" s="114" t="s">
        <v>131</v>
      </c>
      <c r="D251" s="114" t="s">
        <v>132</v>
      </c>
      <c r="E251" s="125" t="s">
        <v>20</v>
      </c>
      <c r="F251" s="113"/>
    </row>
    <row r="252" spans="1:6" ht="14.25" customHeight="1" x14ac:dyDescent="0.25">
      <c r="A252" s="185">
        <v>7.1</v>
      </c>
      <c r="B252" s="93" t="s">
        <v>143</v>
      </c>
      <c r="C252" s="84"/>
      <c r="D252" s="84"/>
      <c r="E252" s="9"/>
      <c r="F252" s="9"/>
    </row>
    <row r="253" spans="1:6" ht="28.5" customHeight="1" x14ac:dyDescent="0.25">
      <c r="A253" s="186"/>
      <c r="B253" s="67" t="s">
        <v>144</v>
      </c>
      <c r="C253" s="84" t="s">
        <v>3</v>
      </c>
      <c r="D253" s="84"/>
      <c r="E253" s="9"/>
      <c r="F253" s="9"/>
    </row>
    <row r="254" spans="1:6" ht="27" customHeight="1" x14ac:dyDescent="0.25">
      <c r="A254" s="187"/>
      <c r="B254" s="67" t="s">
        <v>93</v>
      </c>
      <c r="C254" s="84" t="s">
        <v>3</v>
      </c>
      <c r="D254" s="84"/>
      <c r="E254" s="9"/>
      <c r="F254" s="9"/>
    </row>
    <row r="255" spans="1:6" ht="14.25" customHeight="1" x14ac:dyDescent="0.25">
      <c r="A255" s="92"/>
      <c r="B255" s="86"/>
      <c r="C255" s="84"/>
      <c r="D255" s="84"/>
      <c r="E255" s="9"/>
      <c r="F255" s="9"/>
    </row>
    <row r="256" spans="1:6" ht="14.25" customHeight="1" x14ac:dyDescent="0.25">
      <c r="A256" s="185">
        <v>7.2</v>
      </c>
      <c r="B256" s="93" t="s">
        <v>145</v>
      </c>
      <c r="C256" s="84"/>
      <c r="D256" s="84"/>
      <c r="E256" s="9"/>
      <c r="F256" s="9"/>
    </row>
    <row r="257" spans="1:6" ht="20.25" customHeight="1" x14ac:dyDescent="0.25">
      <c r="A257" s="186"/>
      <c r="B257" s="67" t="s">
        <v>148</v>
      </c>
      <c r="C257" s="84">
        <v>3</v>
      </c>
      <c r="D257" s="194"/>
      <c r="E257" s="9"/>
      <c r="F257" s="9"/>
    </row>
    <row r="258" spans="1:6" ht="21.75" customHeight="1" x14ac:dyDescent="0.25">
      <c r="A258" s="186"/>
      <c r="B258" s="67" t="s">
        <v>147</v>
      </c>
      <c r="C258" s="84">
        <v>2</v>
      </c>
      <c r="D258" s="195"/>
      <c r="E258" s="9"/>
      <c r="F258" s="9"/>
    </row>
    <row r="259" spans="1:6" ht="19.5" customHeight="1" x14ac:dyDescent="0.25">
      <c r="A259" s="187"/>
      <c r="B259" s="67" t="s">
        <v>146</v>
      </c>
      <c r="C259" s="84">
        <v>1</v>
      </c>
      <c r="D259" s="196"/>
      <c r="E259" s="9"/>
      <c r="F259" s="9"/>
    </row>
    <row r="260" spans="1:6" ht="14.25" customHeight="1" x14ac:dyDescent="0.25">
      <c r="A260" s="92"/>
      <c r="B260" s="86"/>
      <c r="C260" s="87">
        <f>SUM(C257)</f>
        <v>3</v>
      </c>
      <c r="D260" s="87">
        <f>SUM(D257)</f>
        <v>0</v>
      </c>
      <c r="E260" s="9"/>
      <c r="F260" s="9"/>
    </row>
    <row r="261" spans="1:6" ht="14.25" customHeight="1" x14ac:dyDescent="0.25">
      <c r="A261" s="92"/>
      <c r="B261" s="86"/>
      <c r="C261" s="84"/>
      <c r="D261" s="84"/>
      <c r="E261" s="9"/>
      <c r="F261" s="9"/>
    </row>
    <row r="262" spans="1:6" ht="14.25" customHeight="1" x14ac:dyDescent="0.25">
      <c r="A262" s="185">
        <v>7.3</v>
      </c>
      <c r="B262" s="93" t="s">
        <v>149</v>
      </c>
      <c r="C262" s="84"/>
      <c r="D262" s="84"/>
      <c r="E262" s="9"/>
      <c r="F262" s="9"/>
    </row>
    <row r="263" spans="1:6" ht="47.25" customHeight="1" x14ac:dyDescent="0.25">
      <c r="A263" s="186"/>
      <c r="B263" s="67" t="s">
        <v>152</v>
      </c>
      <c r="C263" s="84">
        <v>3</v>
      </c>
      <c r="D263" s="194"/>
      <c r="E263" s="9"/>
      <c r="F263" s="9"/>
    </row>
    <row r="264" spans="1:6" ht="38.25" customHeight="1" x14ac:dyDescent="0.25">
      <c r="A264" s="186"/>
      <c r="B264" s="67" t="s">
        <v>151</v>
      </c>
      <c r="C264" s="84">
        <v>2</v>
      </c>
      <c r="D264" s="195"/>
      <c r="E264" s="9"/>
      <c r="F264" s="9"/>
    </row>
    <row r="265" spans="1:6" ht="27.75" customHeight="1" x14ac:dyDescent="0.25">
      <c r="A265" s="187"/>
      <c r="B265" s="67" t="s">
        <v>150</v>
      </c>
      <c r="C265" s="84">
        <v>1</v>
      </c>
      <c r="D265" s="196"/>
      <c r="E265" s="9"/>
      <c r="F265" s="9"/>
    </row>
    <row r="266" spans="1:6" ht="14.25" customHeight="1" x14ac:dyDescent="0.25">
      <c r="A266" s="92"/>
      <c r="B266" s="86"/>
      <c r="C266" s="87">
        <f>SUM(C263)</f>
        <v>3</v>
      </c>
      <c r="D266" s="87">
        <f>SUM(D263)</f>
        <v>0</v>
      </c>
      <c r="E266" s="9"/>
      <c r="F266" s="9"/>
    </row>
    <row r="267" spans="1:6" s="88" customFormat="1" ht="32.25" customHeight="1" x14ac:dyDescent="0.25">
      <c r="A267" s="133">
        <v>8</v>
      </c>
      <c r="B267" s="115" t="s">
        <v>14</v>
      </c>
      <c r="C267" s="116" t="s">
        <v>131</v>
      </c>
      <c r="D267" s="116" t="s">
        <v>132</v>
      </c>
      <c r="E267" s="126" t="s">
        <v>20</v>
      </c>
      <c r="F267" s="115"/>
    </row>
    <row r="268" spans="1:6" s="15" customFormat="1" ht="14.25" customHeight="1" x14ac:dyDescent="0.25">
      <c r="A268" s="64"/>
      <c r="B268" s="117"/>
      <c r="C268" s="118"/>
      <c r="D268" s="118"/>
      <c r="E268" s="23"/>
      <c r="F268" s="22"/>
    </row>
    <row r="269" spans="1:6" ht="14.25" customHeight="1" x14ac:dyDescent="0.25">
      <c r="A269" s="185">
        <v>8.1</v>
      </c>
      <c r="B269" s="93" t="s">
        <v>153</v>
      </c>
      <c r="C269" s="84"/>
      <c r="D269" s="84"/>
      <c r="E269" s="9"/>
      <c r="F269" s="9"/>
    </row>
    <row r="270" spans="1:6" ht="33.75" customHeight="1" x14ac:dyDescent="0.25">
      <c r="A270" s="186"/>
      <c r="B270" s="67" t="s">
        <v>307</v>
      </c>
      <c r="C270" s="84">
        <v>3</v>
      </c>
      <c r="D270" s="192"/>
      <c r="E270" s="9"/>
      <c r="F270" s="9"/>
    </row>
    <row r="271" spans="1:6" ht="27" customHeight="1" x14ac:dyDescent="0.25">
      <c r="A271" s="186"/>
      <c r="B271" s="67" t="s">
        <v>306</v>
      </c>
      <c r="C271" s="84">
        <v>2</v>
      </c>
      <c r="D271" s="193"/>
      <c r="E271" s="9"/>
      <c r="F271" s="9"/>
    </row>
    <row r="272" spans="1:6" ht="24.75" customHeight="1" x14ac:dyDescent="0.25">
      <c r="A272" s="187"/>
      <c r="B272" s="67" t="s">
        <v>305</v>
      </c>
      <c r="C272" s="84">
        <v>1</v>
      </c>
      <c r="D272" s="206"/>
      <c r="E272" s="9"/>
      <c r="F272" s="9"/>
    </row>
    <row r="273" spans="1:6" ht="14.25" customHeight="1" x14ac:dyDescent="0.25">
      <c r="A273" s="92"/>
      <c r="B273" s="86"/>
      <c r="C273" s="87">
        <f>SUM(C270)</f>
        <v>3</v>
      </c>
      <c r="D273" s="87">
        <f>SUM(D270)</f>
        <v>0</v>
      </c>
      <c r="E273" s="9"/>
      <c r="F273" s="9"/>
    </row>
    <row r="274" spans="1:6" ht="14.25" customHeight="1" x14ac:dyDescent="0.25">
      <c r="A274" s="92"/>
      <c r="B274" s="86"/>
      <c r="C274" s="84"/>
      <c r="D274" s="84"/>
      <c r="E274" s="9"/>
      <c r="F274" s="9"/>
    </row>
    <row r="275" spans="1:6" ht="14.25" customHeight="1" x14ac:dyDescent="0.25">
      <c r="A275" s="185">
        <v>8.1999999999999993</v>
      </c>
      <c r="B275" s="93" t="s">
        <v>154</v>
      </c>
      <c r="C275" s="84"/>
      <c r="D275" s="84"/>
      <c r="E275" s="9"/>
      <c r="F275" s="9"/>
    </row>
    <row r="276" spans="1:6" ht="25.5" customHeight="1" x14ac:dyDescent="0.25">
      <c r="A276" s="186"/>
      <c r="B276" s="67" t="s">
        <v>300</v>
      </c>
      <c r="C276" s="84">
        <v>3</v>
      </c>
      <c r="D276" s="194"/>
      <c r="E276" s="9"/>
      <c r="F276" s="9"/>
    </row>
    <row r="277" spans="1:6" ht="20.25" customHeight="1" x14ac:dyDescent="0.25">
      <c r="A277" s="186"/>
      <c r="B277" s="67" t="s">
        <v>156</v>
      </c>
      <c r="C277" s="84">
        <v>2</v>
      </c>
      <c r="D277" s="195"/>
      <c r="E277" s="9"/>
      <c r="F277" s="9"/>
    </row>
    <row r="278" spans="1:6" ht="16.5" customHeight="1" x14ac:dyDescent="0.25">
      <c r="A278" s="187"/>
      <c r="B278" s="86" t="s">
        <v>155</v>
      </c>
      <c r="C278" s="84">
        <v>1</v>
      </c>
      <c r="D278" s="196"/>
      <c r="E278" s="9"/>
      <c r="F278" s="9"/>
    </row>
    <row r="279" spans="1:6" ht="10.5" customHeight="1" x14ac:dyDescent="0.25">
      <c r="A279" s="92"/>
      <c r="B279" s="86"/>
      <c r="C279" s="87">
        <f>SUM(C276)</f>
        <v>3</v>
      </c>
      <c r="D279" s="87">
        <f>SUM(D276)</f>
        <v>0</v>
      </c>
      <c r="E279" s="9"/>
      <c r="F279" s="9"/>
    </row>
    <row r="280" spans="1:6" ht="12" customHeight="1" x14ac:dyDescent="0.25">
      <c r="A280" s="92"/>
      <c r="B280" s="86"/>
      <c r="C280" s="87"/>
      <c r="D280" s="87"/>
      <c r="E280" s="9"/>
      <c r="F280" s="9"/>
    </row>
    <row r="281" spans="1:6" ht="14.25" customHeight="1" x14ac:dyDescent="0.25">
      <c r="A281" s="185">
        <v>8.3000000000000007</v>
      </c>
      <c r="B281" s="93" t="s">
        <v>15</v>
      </c>
      <c r="C281" s="84"/>
      <c r="D281" s="84"/>
      <c r="E281" s="9"/>
      <c r="F281" s="9"/>
    </row>
    <row r="282" spans="1:6" ht="36" customHeight="1" x14ac:dyDescent="0.25">
      <c r="A282" s="186"/>
      <c r="B282" s="67" t="s">
        <v>339</v>
      </c>
      <c r="C282" s="84" t="s">
        <v>3</v>
      </c>
      <c r="D282" s="84"/>
      <c r="E282" s="9"/>
      <c r="F282" s="137"/>
    </row>
    <row r="283" spans="1:6" ht="41.25" customHeight="1" x14ac:dyDescent="0.25">
      <c r="A283" s="186"/>
      <c r="B283" s="67" t="s">
        <v>159</v>
      </c>
      <c r="C283" s="84" t="s">
        <v>3</v>
      </c>
      <c r="D283" s="94"/>
      <c r="E283" s="9"/>
      <c r="F283" s="9"/>
    </row>
    <row r="284" spans="1:6" ht="14.25" customHeight="1" x14ac:dyDescent="0.25">
      <c r="A284" s="186"/>
      <c r="B284" s="67" t="s">
        <v>160</v>
      </c>
      <c r="C284" s="84">
        <v>3</v>
      </c>
      <c r="D284" s="194"/>
      <c r="E284" s="9"/>
      <c r="F284" s="9"/>
    </row>
    <row r="285" spans="1:6" ht="14.25" customHeight="1" x14ac:dyDescent="0.25">
      <c r="A285" s="186"/>
      <c r="B285" s="67" t="s">
        <v>161</v>
      </c>
      <c r="C285" s="84">
        <v>2</v>
      </c>
      <c r="D285" s="195"/>
      <c r="E285" s="9"/>
      <c r="F285" s="9"/>
    </row>
    <row r="286" spans="1:6" ht="14.25" customHeight="1" x14ac:dyDescent="0.25">
      <c r="A286" s="187"/>
      <c r="B286" s="67" t="s">
        <v>162</v>
      </c>
      <c r="C286" s="84">
        <v>1</v>
      </c>
      <c r="D286" s="196"/>
      <c r="E286" s="9"/>
      <c r="F286" s="9"/>
    </row>
    <row r="287" spans="1:6" ht="14.25" customHeight="1" x14ac:dyDescent="0.25">
      <c r="A287" s="92"/>
      <c r="B287" s="86"/>
      <c r="C287" s="87">
        <f>SUM(C284)</f>
        <v>3</v>
      </c>
      <c r="D287" s="87">
        <f>SUM(D284)</f>
        <v>0</v>
      </c>
      <c r="E287" s="9"/>
      <c r="F287" s="9"/>
    </row>
    <row r="288" spans="1:6" ht="14.25" customHeight="1" x14ac:dyDescent="0.25">
      <c r="A288" s="185">
        <v>8.4</v>
      </c>
      <c r="B288" s="93" t="s">
        <v>163</v>
      </c>
      <c r="C288" s="84"/>
      <c r="D288" s="84"/>
      <c r="E288" s="9"/>
      <c r="F288" s="9"/>
    </row>
    <row r="289" spans="1:6" ht="24" customHeight="1" x14ac:dyDescent="0.25">
      <c r="A289" s="186"/>
      <c r="B289" s="67" t="s">
        <v>164</v>
      </c>
      <c r="C289" s="84">
        <v>3</v>
      </c>
      <c r="D289" s="191"/>
      <c r="E289" s="9"/>
      <c r="F289" s="9"/>
    </row>
    <row r="290" spans="1:6" ht="27.75" customHeight="1" x14ac:dyDescent="0.25">
      <c r="A290" s="186"/>
      <c r="B290" s="67" t="s">
        <v>165</v>
      </c>
      <c r="C290" s="84">
        <v>2</v>
      </c>
      <c r="D290" s="191"/>
      <c r="E290" s="9"/>
      <c r="F290" s="9"/>
    </row>
    <row r="291" spans="1:6" ht="30.75" customHeight="1" x14ac:dyDescent="0.25">
      <c r="A291" s="187"/>
      <c r="B291" s="67" t="s">
        <v>166</v>
      </c>
      <c r="C291" s="84">
        <v>1</v>
      </c>
      <c r="D291" s="191"/>
      <c r="E291" s="9"/>
      <c r="F291" s="9"/>
    </row>
    <row r="292" spans="1:6" ht="13.5" customHeight="1" x14ac:dyDescent="0.25">
      <c r="A292" s="92"/>
      <c r="B292" s="86"/>
      <c r="C292" s="87">
        <f>SUM(C289)</f>
        <v>3</v>
      </c>
      <c r="D292" s="87">
        <f>SUM(D289)</f>
        <v>0</v>
      </c>
      <c r="E292" s="9"/>
      <c r="F292" s="9"/>
    </row>
    <row r="293" spans="1:6" ht="45" customHeight="1" x14ac:dyDescent="0.25">
      <c r="A293" s="185">
        <v>8.5</v>
      </c>
      <c r="B293" s="93" t="s">
        <v>195</v>
      </c>
      <c r="C293" s="87"/>
      <c r="D293" s="87"/>
      <c r="E293" s="24" t="s">
        <v>196</v>
      </c>
      <c r="F293" s="9"/>
    </row>
    <row r="294" spans="1:6" ht="25.5" customHeight="1" x14ac:dyDescent="0.25">
      <c r="A294" s="186"/>
      <c r="B294" s="67" t="s">
        <v>197</v>
      </c>
      <c r="C294" s="84">
        <v>3</v>
      </c>
      <c r="D294" s="197"/>
      <c r="E294" s="9"/>
      <c r="F294" s="9"/>
    </row>
    <row r="295" spans="1:6" ht="29.25" customHeight="1" x14ac:dyDescent="0.25">
      <c r="A295" s="186"/>
      <c r="B295" s="67" t="s">
        <v>198</v>
      </c>
      <c r="C295" s="84">
        <v>2</v>
      </c>
      <c r="D295" s="198"/>
      <c r="E295" s="9"/>
      <c r="F295" s="9"/>
    </row>
    <row r="296" spans="1:6" ht="14.25" customHeight="1" x14ac:dyDescent="0.25">
      <c r="A296" s="187"/>
      <c r="B296" s="86" t="s">
        <v>199</v>
      </c>
      <c r="C296" s="84">
        <v>1</v>
      </c>
      <c r="D296" s="199"/>
      <c r="E296" s="9"/>
      <c r="F296" s="9"/>
    </row>
    <row r="297" spans="1:6" ht="14.25" customHeight="1" x14ac:dyDescent="0.25">
      <c r="A297" s="92"/>
      <c r="B297" s="86"/>
      <c r="C297" s="87">
        <f>SUM(C294)</f>
        <v>3</v>
      </c>
      <c r="D297" s="87">
        <f>SUM(D294)</f>
        <v>0</v>
      </c>
      <c r="E297" s="9"/>
      <c r="F297" s="9"/>
    </row>
    <row r="298" spans="1:6" ht="14.25" customHeight="1" x14ac:dyDescent="0.25">
      <c r="A298" s="92"/>
      <c r="B298" s="86"/>
      <c r="C298" s="87"/>
      <c r="D298" s="87"/>
      <c r="E298" s="9"/>
      <c r="F298" s="9"/>
    </row>
    <row r="299" spans="1:6" ht="14.25" customHeight="1" x14ac:dyDescent="0.25">
      <c r="A299" s="185">
        <v>8.6</v>
      </c>
      <c r="B299" s="93" t="s">
        <v>200</v>
      </c>
      <c r="C299" s="87"/>
      <c r="D299" s="87"/>
      <c r="E299" s="9"/>
      <c r="F299" s="9"/>
    </row>
    <row r="300" spans="1:6" ht="14.25" customHeight="1" x14ac:dyDescent="0.25">
      <c r="A300" s="186"/>
      <c r="B300" s="86" t="s">
        <v>201</v>
      </c>
      <c r="C300" s="84">
        <v>3</v>
      </c>
      <c r="D300" s="197"/>
      <c r="E300" s="9"/>
      <c r="F300" s="9"/>
    </row>
    <row r="301" spans="1:6" ht="14.25" customHeight="1" x14ac:dyDescent="0.25">
      <c r="A301" s="186"/>
      <c r="B301" s="86" t="s">
        <v>202</v>
      </c>
      <c r="C301" s="84">
        <v>2</v>
      </c>
      <c r="D301" s="198"/>
      <c r="E301" s="9"/>
      <c r="F301" s="9"/>
    </row>
    <row r="302" spans="1:6" ht="14.25" customHeight="1" x14ac:dyDescent="0.25">
      <c r="A302" s="187"/>
      <c r="B302" s="86" t="s">
        <v>203</v>
      </c>
      <c r="C302" s="84">
        <v>1</v>
      </c>
      <c r="D302" s="199"/>
      <c r="E302" s="9"/>
      <c r="F302" s="9"/>
    </row>
    <row r="303" spans="1:6" ht="14.25" customHeight="1" x14ac:dyDescent="0.25">
      <c r="A303" s="92"/>
      <c r="B303" s="86"/>
      <c r="C303" s="87">
        <f>SUM(C300)</f>
        <v>3</v>
      </c>
      <c r="D303" s="87">
        <f>SUM(D300)</f>
        <v>0</v>
      </c>
      <c r="E303" s="9"/>
      <c r="F303" s="9"/>
    </row>
    <row r="304" spans="1:6" ht="14.25" customHeight="1" x14ac:dyDescent="0.25">
      <c r="A304" s="92"/>
      <c r="B304" s="86"/>
      <c r="C304" s="84"/>
      <c r="D304" s="84"/>
      <c r="E304" s="9"/>
      <c r="F304" s="9"/>
    </row>
    <row r="305" spans="1:6" ht="14.25" customHeight="1" x14ac:dyDescent="0.25">
      <c r="A305" s="185">
        <v>8.6999999999999993</v>
      </c>
      <c r="B305" s="93" t="s">
        <v>167</v>
      </c>
      <c r="C305" s="84"/>
      <c r="D305" s="84"/>
      <c r="E305" s="9"/>
      <c r="F305" s="9"/>
    </row>
    <row r="306" spans="1:6" ht="52.5" customHeight="1" x14ac:dyDescent="0.25">
      <c r="A306" s="186"/>
      <c r="B306" s="67" t="s">
        <v>169</v>
      </c>
      <c r="C306" s="84">
        <v>3</v>
      </c>
      <c r="D306" s="192"/>
      <c r="E306" s="25" t="s">
        <v>168</v>
      </c>
      <c r="F306" s="9"/>
    </row>
    <row r="307" spans="1:6" ht="41.25" customHeight="1" x14ac:dyDescent="0.25">
      <c r="A307" s="187"/>
      <c r="B307" s="67" t="s">
        <v>170</v>
      </c>
      <c r="C307" s="84">
        <v>2</v>
      </c>
      <c r="D307" s="193"/>
      <c r="E307" s="9"/>
      <c r="F307" s="9"/>
    </row>
    <row r="308" spans="1:6" ht="14.25" customHeight="1" x14ac:dyDescent="0.25">
      <c r="A308" s="92"/>
      <c r="B308" s="86"/>
      <c r="C308" s="87">
        <f>SUM(C306)</f>
        <v>3</v>
      </c>
      <c r="D308" s="87">
        <f>SUM(D306)</f>
        <v>0</v>
      </c>
      <c r="E308" s="9"/>
      <c r="F308" s="9"/>
    </row>
    <row r="309" spans="1:6" ht="14.25" customHeight="1" x14ac:dyDescent="0.25">
      <c r="A309" s="92"/>
      <c r="B309" s="86"/>
      <c r="C309" s="87"/>
      <c r="D309" s="87"/>
      <c r="E309" s="9"/>
      <c r="F309" s="9"/>
    </row>
    <row r="310" spans="1:6" ht="14.25" customHeight="1" x14ac:dyDescent="0.25">
      <c r="A310" s="185">
        <v>8.8000000000000007</v>
      </c>
      <c r="B310" s="93" t="s">
        <v>171</v>
      </c>
      <c r="C310" s="84"/>
      <c r="D310" s="84"/>
      <c r="E310" s="9"/>
      <c r="F310" s="9"/>
    </row>
    <row r="311" spans="1:6" ht="27" customHeight="1" x14ac:dyDescent="0.25">
      <c r="A311" s="186"/>
      <c r="B311" s="67" t="s">
        <v>336</v>
      </c>
      <c r="C311" s="84">
        <v>3</v>
      </c>
      <c r="D311" s="194"/>
      <c r="E311" s="9"/>
      <c r="F311" s="9"/>
    </row>
    <row r="312" spans="1:6" ht="35.25" customHeight="1" x14ac:dyDescent="0.25">
      <c r="A312" s="186"/>
      <c r="B312" s="67" t="s">
        <v>337</v>
      </c>
      <c r="C312" s="84">
        <v>2</v>
      </c>
      <c r="D312" s="195"/>
      <c r="E312" s="9"/>
      <c r="F312" s="9"/>
    </row>
    <row r="313" spans="1:6" ht="37.5" customHeight="1" x14ac:dyDescent="0.25">
      <c r="A313" s="187"/>
      <c r="B313" s="67" t="s">
        <v>338</v>
      </c>
      <c r="C313" s="84">
        <v>1</v>
      </c>
      <c r="D313" s="196"/>
      <c r="E313" s="9"/>
      <c r="F313" s="9"/>
    </row>
    <row r="314" spans="1:6" ht="14.25" customHeight="1" x14ac:dyDescent="0.25">
      <c r="A314" s="92"/>
      <c r="B314" s="86"/>
      <c r="C314" s="87">
        <f>SUM(C311)</f>
        <v>3</v>
      </c>
      <c r="D314" s="87">
        <f>SUM(D311)</f>
        <v>0</v>
      </c>
      <c r="E314" s="9"/>
      <c r="F314" s="9"/>
    </row>
    <row r="315" spans="1:6" ht="14.25" customHeight="1" x14ac:dyDescent="0.25">
      <c r="A315" s="185">
        <v>8.9</v>
      </c>
      <c r="B315" s="93" t="s">
        <v>257</v>
      </c>
      <c r="C315" s="84"/>
      <c r="D315" s="84"/>
      <c r="E315" s="9"/>
      <c r="F315" s="9"/>
    </row>
    <row r="316" spans="1:6" ht="67.5" customHeight="1" x14ac:dyDescent="0.25">
      <c r="A316" s="186"/>
      <c r="B316" s="67" t="s">
        <v>340</v>
      </c>
      <c r="C316" s="84">
        <v>3</v>
      </c>
      <c r="D316" s="194"/>
      <c r="E316" s="9"/>
      <c r="F316" s="9"/>
    </row>
    <row r="317" spans="1:6" ht="28.5" customHeight="1" x14ac:dyDescent="0.25">
      <c r="A317" s="186"/>
      <c r="B317" s="67" t="s">
        <v>341</v>
      </c>
      <c r="C317" s="84">
        <v>2</v>
      </c>
      <c r="D317" s="195"/>
      <c r="E317" s="9"/>
      <c r="F317" s="9"/>
    </row>
    <row r="318" spans="1:6" ht="30" customHeight="1" x14ac:dyDescent="0.25">
      <c r="A318" s="187"/>
      <c r="B318" s="67" t="s">
        <v>290</v>
      </c>
      <c r="C318" s="84">
        <v>1</v>
      </c>
      <c r="D318" s="196"/>
      <c r="E318" s="9"/>
      <c r="F318" s="9"/>
    </row>
    <row r="319" spans="1:6" ht="14.25" customHeight="1" x14ac:dyDescent="0.25">
      <c r="A319" s="92"/>
      <c r="B319" s="86"/>
      <c r="C319" s="87">
        <f>SUM(C316)</f>
        <v>3</v>
      </c>
      <c r="D319" s="87">
        <f>SUM(D316)</f>
        <v>0</v>
      </c>
      <c r="E319" s="9"/>
      <c r="F319" s="9"/>
    </row>
  </sheetData>
  <mergeCells count="96">
    <mergeCell ref="A170:A173"/>
    <mergeCell ref="A3:A6"/>
    <mergeCell ref="A70:A72"/>
    <mergeCell ref="A36:A40"/>
    <mergeCell ref="A31:A34"/>
    <mergeCell ref="A24:A28"/>
    <mergeCell ref="A17:A21"/>
    <mergeCell ref="A9:A14"/>
    <mergeCell ref="A81:A84"/>
    <mergeCell ref="A87:A90"/>
    <mergeCell ref="A93:A96"/>
    <mergeCell ref="A150:A151"/>
    <mergeCell ref="D4:D6"/>
    <mergeCell ref="D12:D14"/>
    <mergeCell ref="D19:D21"/>
    <mergeCell ref="D26:D28"/>
    <mergeCell ref="D32:D34"/>
    <mergeCell ref="D38:D40"/>
    <mergeCell ref="D44:D46"/>
    <mergeCell ref="D59:D61"/>
    <mergeCell ref="D70:D72"/>
    <mergeCell ref="D100:D102"/>
    <mergeCell ref="D94:D96"/>
    <mergeCell ref="D76:D78"/>
    <mergeCell ref="D276:D278"/>
    <mergeCell ref="D82:D84"/>
    <mergeCell ref="D88:D90"/>
    <mergeCell ref="D246:D248"/>
    <mergeCell ref="D257:D259"/>
    <mergeCell ref="D228:D230"/>
    <mergeCell ref="D234:D236"/>
    <mergeCell ref="D240:D242"/>
    <mergeCell ref="D194:D196"/>
    <mergeCell ref="D201:D203"/>
    <mergeCell ref="D208:D210"/>
    <mergeCell ref="D113:D115"/>
    <mergeCell ref="D215:D217"/>
    <mergeCell ref="D222:D224"/>
    <mergeCell ref="D106:D108"/>
    <mergeCell ref="D119:D121"/>
    <mergeCell ref="D263:D265"/>
    <mergeCell ref="D270:D272"/>
    <mergeCell ref="D137:D139"/>
    <mergeCell ref="D131:D133"/>
    <mergeCell ref="D180:D182"/>
    <mergeCell ref="D187:D189"/>
    <mergeCell ref="D144:D146"/>
    <mergeCell ref="D153:D155"/>
    <mergeCell ref="D166:D168"/>
    <mergeCell ref="D171:D173"/>
    <mergeCell ref="D159:D161"/>
    <mergeCell ref="D316:D318"/>
    <mergeCell ref="A75:A78"/>
    <mergeCell ref="A58:A61"/>
    <mergeCell ref="A43:A46"/>
    <mergeCell ref="A99:A102"/>
    <mergeCell ref="A105:A108"/>
    <mergeCell ref="A111:A115"/>
    <mergeCell ref="A118:A121"/>
    <mergeCell ref="A124:A127"/>
    <mergeCell ref="A130:A133"/>
    <mergeCell ref="A136:A139"/>
    <mergeCell ref="A142:A146"/>
    <mergeCell ref="A152:A155"/>
    <mergeCell ref="A158:A161"/>
    <mergeCell ref="A164:A168"/>
    <mergeCell ref="D284:D286"/>
    <mergeCell ref="D289:D291"/>
    <mergeCell ref="D306:D307"/>
    <mergeCell ref="D311:D313"/>
    <mergeCell ref="D294:D296"/>
    <mergeCell ref="D300:D302"/>
    <mergeCell ref="A175:A176"/>
    <mergeCell ref="A206:A210"/>
    <mergeCell ref="A214:A217"/>
    <mergeCell ref="A221:A224"/>
    <mergeCell ref="A227:A230"/>
    <mergeCell ref="A262:A265"/>
    <mergeCell ref="A178:A182"/>
    <mergeCell ref="A185:A189"/>
    <mergeCell ref="A192:A196"/>
    <mergeCell ref="A199:A203"/>
    <mergeCell ref="A233:A236"/>
    <mergeCell ref="A239:A242"/>
    <mergeCell ref="A245:A248"/>
    <mergeCell ref="A252:A254"/>
    <mergeCell ref="A256:A259"/>
    <mergeCell ref="A269:A272"/>
    <mergeCell ref="A275:A278"/>
    <mergeCell ref="A310:A313"/>
    <mergeCell ref="A315:A318"/>
    <mergeCell ref="A281:A286"/>
    <mergeCell ref="A288:A291"/>
    <mergeCell ref="A293:A296"/>
    <mergeCell ref="A299:A302"/>
    <mergeCell ref="A305:A307"/>
  </mergeCells>
  <pageMargins left="0.25" right="0.25" top="0.75" bottom="0.75" header="0.3" footer="0.3"/>
  <pageSetup paperSize="9" orientation="landscape" r:id="rId1"/>
  <headerFooter>
    <oddHeader>&amp;C&amp;"Gadugi,Bold Italic"&amp;K04-018Seychelles Secrets Assessment Form for  BB Guesthouse</oddHeader>
  </headerFooter>
  <rowBreaks count="2" manualBreakCount="2">
    <brk id="20" max="16383" man="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80"/>
  <sheetViews>
    <sheetView workbookViewId="0">
      <selection activeCell="J81" sqref="J81"/>
    </sheetView>
  </sheetViews>
  <sheetFormatPr defaultRowHeight="15" x14ac:dyDescent="0.25"/>
  <cols>
    <col min="1" max="1" width="27.85546875" style="54" customWidth="1"/>
    <col min="2" max="2" width="48.5703125" customWidth="1"/>
    <col min="3" max="3" width="10" style="3" customWidth="1"/>
    <col min="4" max="4" width="10.140625" style="3" customWidth="1"/>
  </cols>
  <sheetData>
    <row r="3" spans="1:4" ht="19.5" x14ac:dyDescent="0.25">
      <c r="A3" s="40" t="s">
        <v>205</v>
      </c>
      <c r="B3" s="6"/>
    </row>
    <row r="4" spans="1:4" ht="27.75" customHeight="1" x14ac:dyDescent="0.25">
      <c r="A4" s="31" t="s">
        <v>206</v>
      </c>
      <c r="B4" s="27" t="s">
        <v>207</v>
      </c>
      <c r="C4" s="41" t="s">
        <v>131</v>
      </c>
      <c r="D4" s="41" t="s">
        <v>216</v>
      </c>
    </row>
    <row r="5" spans="1:4" ht="26.25" x14ac:dyDescent="0.25">
      <c r="A5" s="53" t="s">
        <v>208</v>
      </c>
      <c r="B5" s="28" t="s">
        <v>209</v>
      </c>
      <c r="C5" s="32">
        <v>3</v>
      </c>
      <c r="D5" s="32">
        <f>SUM('Assessment Form'!D7)</f>
        <v>0</v>
      </c>
    </row>
    <row r="6" spans="1:4" x14ac:dyDescent="0.25">
      <c r="B6" s="28" t="s">
        <v>210</v>
      </c>
      <c r="C6" s="32">
        <v>3</v>
      </c>
      <c r="D6" s="32">
        <f>SUM('Assessment Form'!D15)</f>
        <v>0</v>
      </c>
    </row>
    <row r="7" spans="1:4" x14ac:dyDescent="0.25">
      <c r="B7" s="30" t="s">
        <v>211</v>
      </c>
      <c r="C7" s="32">
        <v>3</v>
      </c>
      <c r="D7" s="32">
        <f>SUM('Assessment Form'!D22)</f>
        <v>0</v>
      </c>
    </row>
    <row r="8" spans="1:4" s="6" customFormat="1" x14ac:dyDescent="0.25">
      <c r="A8" s="54"/>
      <c r="B8" s="28" t="s">
        <v>212</v>
      </c>
      <c r="C8" s="32">
        <v>3</v>
      </c>
      <c r="D8" s="32">
        <f>SUM('Assessment Form'!D29)</f>
        <v>0</v>
      </c>
    </row>
    <row r="9" spans="1:4" s="6" customFormat="1" x14ac:dyDescent="0.25">
      <c r="A9" s="54"/>
      <c r="B9" s="28" t="s">
        <v>213</v>
      </c>
      <c r="C9" s="32">
        <v>3</v>
      </c>
      <c r="D9" s="32">
        <f>SUM('Assessment Form'!D35)</f>
        <v>0</v>
      </c>
    </row>
    <row r="10" spans="1:4" s="6" customFormat="1" x14ac:dyDescent="0.25">
      <c r="A10" s="54"/>
      <c r="B10" s="28" t="s">
        <v>214</v>
      </c>
      <c r="C10" s="32">
        <v>3</v>
      </c>
      <c r="D10" s="32">
        <f>SUM('Assessment Form'!D41)</f>
        <v>0</v>
      </c>
    </row>
    <row r="11" spans="1:4" s="6" customFormat="1" x14ac:dyDescent="0.25">
      <c r="A11" s="54"/>
      <c r="B11" s="28" t="s">
        <v>215</v>
      </c>
      <c r="C11" s="32">
        <v>3</v>
      </c>
      <c r="D11" s="32">
        <f>SUM('Assessment Form'!D47)</f>
        <v>0</v>
      </c>
    </row>
    <row r="12" spans="1:4" x14ac:dyDescent="0.25">
      <c r="B12" s="29" t="s">
        <v>193</v>
      </c>
      <c r="C12" s="33">
        <f>SUM(C5:C11)</f>
        <v>21</v>
      </c>
      <c r="D12" s="33">
        <f>SUM(D5:D11)</f>
        <v>0</v>
      </c>
    </row>
    <row r="13" spans="1:4" s="6" customFormat="1" x14ac:dyDescent="0.25">
      <c r="A13" s="54"/>
      <c r="B13" s="29"/>
      <c r="C13" s="33"/>
      <c r="D13" s="33"/>
    </row>
    <row r="14" spans="1:4" x14ac:dyDescent="0.25">
      <c r="A14" s="53" t="s">
        <v>218</v>
      </c>
      <c r="B14" s="28" t="s">
        <v>354</v>
      </c>
      <c r="C14" s="5">
        <v>2</v>
      </c>
      <c r="D14" s="5">
        <f>SUM('Assessment Form'!D56)</f>
        <v>0</v>
      </c>
    </row>
    <row r="15" spans="1:4" x14ac:dyDescent="0.25">
      <c r="A15" s="53"/>
      <c r="B15" s="28" t="s">
        <v>217</v>
      </c>
      <c r="C15" s="5">
        <v>3</v>
      </c>
      <c r="D15" s="5">
        <f>SUM('Assessment Form'!D62)</f>
        <v>0</v>
      </c>
    </row>
    <row r="16" spans="1:4" x14ac:dyDescent="0.25">
      <c r="B16" s="29" t="s">
        <v>193</v>
      </c>
      <c r="C16" s="34">
        <f>SUM(C14:C15)</f>
        <v>5</v>
      </c>
      <c r="D16" s="34">
        <f>SUM(D14:D15)</f>
        <v>0</v>
      </c>
    </row>
    <row r="17" spans="1:4" x14ac:dyDescent="0.25">
      <c r="B17" s="29"/>
    </row>
    <row r="18" spans="1:4" x14ac:dyDescent="0.25">
      <c r="A18" s="53" t="s">
        <v>219</v>
      </c>
      <c r="B18" s="28" t="s">
        <v>220</v>
      </c>
      <c r="C18" s="5">
        <v>3</v>
      </c>
      <c r="D18" s="5">
        <f>SUM('Assessment Form'!D73)</f>
        <v>0</v>
      </c>
    </row>
    <row r="19" spans="1:4" s="6" customFormat="1" x14ac:dyDescent="0.25">
      <c r="A19" s="53"/>
      <c r="B19" s="28" t="s">
        <v>222</v>
      </c>
      <c r="C19" s="5">
        <v>3</v>
      </c>
      <c r="D19" s="5">
        <f>SUM('Assessment Form'!D79)</f>
        <v>0</v>
      </c>
    </row>
    <row r="20" spans="1:4" s="6" customFormat="1" x14ac:dyDescent="0.25">
      <c r="A20" s="53"/>
      <c r="B20" s="35" t="s">
        <v>223</v>
      </c>
      <c r="C20" s="5">
        <v>3</v>
      </c>
      <c r="D20" s="5">
        <f>SUM('Assessment Form'!D85)</f>
        <v>0</v>
      </c>
    </row>
    <row r="21" spans="1:4" s="6" customFormat="1" x14ac:dyDescent="0.25">
      <c r="A21" s="53"/>
      <c r="B21" s="28" t="s">
        <v>224</v>
      </c>
      <c r="C21" s="5">
        <v>3</v>
      </c>
      <c r="D21" s="5">
        <f>SUM('Assessment Form'!D91)</f>
        <v>0</v>
      </c>
    </row>
    <row r="22" spans="1:4" s="6" customFormat="1" x14ac:dyDescent="0.25">
      <c r="A22" s="53"/>
      <c r="B22" s="30" t="s">
        <v>225</v>
      </c>
      <c r="C22" s="5">
        <v>3</v>
      </c>
      <c r="D22" s="5">
        <f>SUM('Assessment Form'!D97)</f>
        <v>0</v>
      </c>
    </row>
    <row r="23" spans="1:4" s="6" customFormat="1" x14ac:dyDescent="0.25">
      <c r="A23" s="53"/>
      <c r="B23" s="28" t="s">
        <v>226</v>
      </c>
      <c r="C23" s="5">
        <v>3</v>
      </c>
      <c r="D23" s="5">
        <f>SUM('Assessment Form'!D103)</f>
        <v>0</v>
      </c>
    </row>
    <row r="24" spans="1:4" s="6" customFormat="1" x14ac:dyDescent="0.25">
      <c r="A24" s="53"/>
      <c r="B24" s="28" t="s">
        <v>227</v>
      </c>
      <c r="C24" s="5">
        <v>3</v>
      </c>
      <c r="D24" s="5">
        <f>SUM('Assessment Form'!D109)</f>
        <v>0</v>
      </c>
    </row>
    <row r="25" spans="1:4" s="6" customFormat="1" x14ac:dyDescent="0.25">
      <c r="A25" s="53"/>
      <c r="B25" s="28" t="s">
        <v>228</v>
      </c>
      <c r="C25" s="5">
        <v>3</v>
      </c>
      <c r="D25" s="5">
        <f>SUM('Assessment Form'!D116)</f>
        <v>0</v>
      </c>
    </row>
    <row r="26" spans="1:4" x14ac:dyDescent="0.25">
      <c r="B26" s="28" t="s">
        <v>229</v>
      </c>
      <c r="C26" s="5">
        <v>3</v>
      </c>
      <c r="D26" s="5">
        <f>SUM('Assessment Form'!D122)</f>
        <v>0</v>
      </c>
    </row>
    <row r="27" spans="1:4" x14ac:dyDescent="0.25">
      <c r="B27" s="28" t="s">
        <v>230</v>
      </c>
      <c r="C27" s="5">
        <v>3</v>
      </c>
      <c r="D27" s="5">
        <f>SUM('Assessment Form'!D128)</f>
        <v>0</v>
      </c>
    </row>
    <row r="28" spans="1:4" s="6" customFormat="1" x14ac:dyDescent="0.25">
      <c r="A28" s="54"/>
      <c r="B28" s="28" t="s">
        <v>231</v>
      </c>
      <c r="C28" s="5">
        <v>3</v>
      </c>
      <c r="D28" s="5">
        <f>SUM('Assessment Form'!D134)</f>
        <v>0</v>
      </c>
    </row>
    <row r="29" spans="1:4" s="6" customFormat="1" x14ac:dyDescent="0.25">
      <c r="A29" s="54"/>
      <c r="B29" s="28" t="s">
        <v>232</v>
      </c>
      <c r="C29" s="5">
        <v>3</v>
      </c>
      <c r="D29" s="5">
        <f>SUM('Assessment Form'!D140)</f>
        <v>0</v>
      </c>
    </row>
    <row r="30" spans="1:4" s="6" customFormat="1" x14ac:dyDescent="0.25">
      <c r="A30" s="54"/>
      <c r="B30" s="28" t="s">
        <v>233</v>
      </c>
      <c r="C30" s="5">
        <v>3</v>
      </c>
      <c r="D30" s="5">
        <f>SUM('Assessment Form'!D147)</f>
        <v>0</v>
      </c>
    </row>
    <row r="31" spans="1:4" x14ac:dyDescent="0.25">
      <c r="B31" s="29" t="s">
        <v>193</v>
      </c>
      <c r="C31" s="34">
        <f>SUM(C18:C30)</f>
        <v>39</v>
      </c>
      <c r="D31" s="34">
        <f>SUM(D18:D30)</f>
        <v>0</v>
      </c>
    </row>
    <row r="32" spans="1:4" x14ac:dyDescent="0.25">
      <c r="B32" s="28"/>
    </row>
    <row r="33" spans="1:4" s="6" customFormat="1" x14ac:dyDescent="0.25">
      <c r="A33" s="53" t="s">
        <v>234</v>
      </c>
      <c r="B33" s="30" t="s">
        <v>242</v>
      </c>
      <c r="C33" s="4" t="s">
        <v>243</v>
      </c>
      <c r="D33" s="5"/>
    </row>
    <row r="34" spans="1:4" x14ac:dyDescent="0.25">
      <c r="B34" s="30" t="s">
        <v>235</v>
      </c>
      <c r="C34" s="5">
        <v>3</v>
      </c>
      <c r="D34" s="5">
        <f>SUM('Assessment Form'!D156)</f>
        <v>0</v>
      </c>
    </row>
    <row r="35" spans="1:4" s="6" customFormat="1" x14ac:dyDescent="0.25">
      <c r="A35" s="53"/>
      <c r="B35" s="30" t="s">
        <v>236</v>
      </c>
      <c r="C35" s="5">
        <v>3</v>
      </c>
      <c r="D35" s="5">
        <f>SUM('Assessment Form'!D162)</f>
        <v>0</v>
      </c>
    </row>
    <row r="36" spans="1:4" s="6" customFormat="1" x14ac:dyDescent="0.25">
      <c r="A36" s="53"/>
      <c r="B36" s="28" t="s">
        <v>237</v>
      </c>
      <c r="C36" s="5">
        <v>3</v>
      </c>
      <c r="D36" s="5">
        <f>SUM('Assessment Form'!D169)</f>
        <v>0</v>
      </c>
    </row>
    <row r="37" spans="1:4" s="6" customFormat="1" x14ac:dyDescent="0.25">
      <c r="A37" s="53"/>
      <c r="B37" s="28" t="s">
        <v>238</v>
      </c>
      <c r="C37" s="5">
        <v>3</v>
      </c>
      <c r="D37" s="5">
        <f>SUM('Assessment Form'!D174)</f>
        <v>0</v>
      </c>
    </row>
    <row r="38" spans="1:4" s="6" customFormat="1" x14ac:dyDescent="0.25">
      <c r="A38" s="53"/>
      <c r="B38" s="30" t="s">
        <v>244</v>
      </c>
      <c r="C38" s="5" t="s">
        <v>3</v>
      </c>
      <c r="D38" s="5"/>
    </row>
    <row r="39" spans="1:4" x14ac:dyDescent="0.25">
      <c r="B39" s="28" t="s">
        <v>239</v>
      </c>
      <c r="C39" s="5">
        <v>3</v>
      </c>
      <c r="D39" s="5">
        <f>SUM('Assessment Form'!D183)</f>
        <v>0</v>
      </c>
    </row>
    <row r="40" spans="1:4" x14ac:dyDescent="0.25">
      <c r="B40" s="28" t="s">
        <v>240</v>
      </c>
      <c r="C40" s="5">
        <v>3</v>
      </c>
      <c r="D40" s="4">
        <f>SUM('Assessment Form'!D190)</f>
        <v>0</v>
      </c>
    </row>
    <row r="41" spans="1:4" x14ac:dyDescent="0.25">
      <c r="B41" s="28" t="s">
        <v>241</v>
      </c>
      <c r="C41" s="5">
        <v>3</v>
      </c>
      <c r="D41" s="4">
        <f>SUM('Assessment Form'!D197)</f>
        <v>0</v>
      </c>
    </row>
    <row r="42" spans="1:4" x14ac:dyDescent="0.25">
      <c r="B42" s="29" t="s">
        <v>193</v>
      </c>
      <c r="C42" s="34">
        <f>SUM(C33:C41)</f>
        <v>21</v>
      </c>
      <c r="D42" s="34">
        <f>SUM(D33:D41)</f>
        <v>0</v>
      </c>
    </row>
    <row r="43" spans="1:4" s="6" customFormat="1" x14ac:dyDescent="0.25">
      <c r="A43" s="54"/>
      <c r="B43" s="29"/>
      <c r="C43" s="34"/>
      <c r="D43" s="34"/>
    </row>
    <row r="44" spans="1:4" x14ac:dyDescent="0.25">
      <c r="A44" s="54" t="s">
        <v>245</v>
      </c>
      <c r="B44" s="30" t="s">
        <v>246</v>
      </c>
      <c r="C44" s="4">
        <v>3</v>
      </c>
      <c r="D44" s="4">
        <f>SUM('Assessment Form'!D204)</f>
        <v>0</v>
      </c>
    </row>
    <row r="45" spans="1:4" x14ac:dyDescent="0.25">
      <c r="A45" s="53"/>
      <c r="B45" s="30" t="s">
        <v>247</v>
      </c>
      <c r="C45" s="4">
        <v>3</v>
      </c>
      <c r="D45" s="4">
        <f>SUM('Assessment Form'!D211)</f>
        <v>0</v>
      </c>
    </row>
    <row r="46" spans="1:4" x14ac:dyDescent="0.25">
      <c r="B46" s="30" t="s">
        <v>248</v>
      </c>
      <c r="C46" s="4">
        <v>3</v>
      </c>
      <c r="D46" s="4">
        <f>SUM('Assessment Form'!D218)</f>
        <v>0</v>
      </c>
    </row>
    <row r="47" spans="1:4" x14ac:dyDescent="0.25">
      <c r="B47" s="29" t="s">
        <v>193</v>
      </c>
      <c r="C47" s="36">
        <f>SUM(C44:C46)</f>
        <v>9</v>
      </c>
      <c r="D47" s="36">
        <f>SUM(D44:D46)</f>
        <v>0</v>
      </c>
    </row>
    <row r="48" spans="1:4" x14ac:dyDescent="0.25">
      <c r="B48" s="28"/>
    </row>
    <row r="49" spans="1:4" x14ac:dyDescent="0.25">
      <c r="A49" s="54" t="s">
        <v>249</v>
      </c>
      <c r="B49" s="30" t="s">
        <v>250</v>
      </c>
      <c r="C49" s="4">
        <v>3</v>
      </c>
      <c r="D49" s="4">
        <f>SUM('Assessment Form'!D225)</f>
        <v>0</v>
      </c>
    </row>
    <row r="50" spans="1:4" x14ac:dyDescent="0.25">
      <c r="B50" s="38" t="s">
        <v>251</v>
      </c>
      <c r="C50" s="4">
        <v>3</v>
      </c>
      <c r="D50" s="4">
        <f>SUM('Assessment Form'!D231)</f>
        <v>0</v>
      </c>
    </row>
    <row r="51" spans="1:4" x14ac:dyDescent="0.25">
      <c r="A51" s="53"/>
      <c r="B51" s="30" t="s">
        <v>252</v>
      </c>
      <c r="C51" s="4">
        <v>3</v>
      </c>
      <c r="D51" s="4">
        <f>SUM('Assessment Form'!D237)</f>
        <v>0</v>
      </c>
    </row>
    <row r="52" spans="1:4" x14ac:dyDescent="0.25">
      <c r="B52" s="30" t="s">
        <v>253</v>
      </c>
      <c r="C52" s="4">
        <v>3</v>
      </c>
      <c r="D52" s="4">
        <f>SUM('Assessment Form'!D243)</f>
        <v>0</v>
      </c>
    </row>
    <row r="53" spans="1:4" x14ac:dyDescent="0.25">
      <c r="B53" s="30" t="s">
        <v>299</v>
      </c>
      <c r="C53" s="4">
        <v>3</v>
      </c>
      <c r="D53" s="4">
        <f>SUM('Assessment Form'!D249)</f>
        <v>0</v>
      </c>
    </row>
    <row r="54" spans="1:4" x14ac:dyDescent="0.25">
      <c r="B54" s="29" t="s">
        <v>193</v>
      </c>
      <c r="C54" s="36">
        <f>SUM(C49:C53)</f>
        <v>15</v>
      </c>
      <c r="D54" s="36">
        <f>SUM(D49:D53)</f>
        <v>0</v>
      </c>
    </row>
    <row r="55" spans="1:4" x14ac:dyDescent="0.25">
      <c r="B55" s="30"/>
      <c r="C55" s="37"/>
      <c r="D55" s="37"/>
    </row>
    <row r="56" spans="1:4" x14ac:dyDescent="0.25">
      <c r="A56" s="54" t="s">
        <v>254</v>
      </c>
      <c r="B56" s="30" t="s">
        <v>256</v>
      </c>
      <c r="C56" s="4" t="s">
        <v>3</v>
      </c>
      <c r="D56" s="4"/>
    </row>
    <row r="57" spans="1:4" x14ac:dyDescent="0.25">
      <c r="B57" s="38" t="s">
        <v>269</v>
      </c>
      <c r="C57" s="4">
        <v>3</v>
      </c>
      <c r="D57" s="4">
        <f>SUM('Assessment Form'!D260)</f>
        <v>0</v>
      </c>
    </row>
    <row r="58" spans="1:4" x14ac:dyDescent="0.25">
      <c r="A58" s="53"/>
      <c r="B58" s="28" t="s">
        <v>255</v>
      </c>
      <c r="C58" s="4">
        <v>3</v>
      </c>
      <c r="D58" s="4">
        <f>SUM('Assessment Form'!D266)</f>
        <v>0</v>
      </c>
    </row>
    <row r="59" spans="1:4" x14ac:dyDescent="0.25">
      <c r="B59" s="29" t="s">
        <v>193</v>
      </c>
      <c r="C59" s="34">
        <f>SUM(C57:C58)</f>
        <v>6</v>
      </c>
      <c r="D59" s="34">
        <f>SUM(D56:D58)</f>
        <v>0</v>
      </c>
    </row>
    <row r="60" spans="1:4" x14ac:dyDescent="0.25">
      <c r="B60" s="6"/>
    </row>
    <row r="61" spans="1:4" x14ac:dyDescent="0.25">
      <c r="A61" s="54" t="s">
        <v>258</v>
      </c>
      <c r="B61" s="30" t="s">
        <v>259</v>
      </c>
      <c r="C61" s="5">
        <v>3</v>
      </c>
      <c r="D61" s="5">
        <f>SUM('Assessment Form'!D273)</f>
        <v>0</v>
      </c>
    </row>
    <row r="62" spans="1:4" x14ac:dyDescent="0.25">
      <c r="B62" s="39" t="s">
        <v>260</v>
      </c>
      <c r="C62" s="5">
        <v>3</v>
      </c>
      <c r="D62" s="5">
        <f>SUM('Assessment Form'!D279)</f>
        <v>0</v>
      </c>
    </row>
    <row r="63" spans="1:4" x14ac:dyDescent="0.25">
      <c r="B63" s="39" t="s">
        <v>261</v>
      </c>
      <c r="C63" s="5">
        <v>3</v>
      </c>
      <c r="D63" s="5">
        <f>SUM('Assessment Form'!D287)</f>
        <v>0</v>
      </c>
    </row>
    <row r="64" spans="1:4" x14ac:dyDescent="0.25">
      <c r="B64" s="39" t="s">
        <v>262</v>
      </c>
      <c r="C64" s="5">
        <v>3</v>
      </c>
      <c r="D64" s="5">
        <f>SUM('Assessment Form'!D292)</f>
        <v>0</v>
      </c>
    </row>
    <row r="65" spans="1:4" x14ac:dyDescent="0.25">
      <c r="B65" s="39" t="s">
        <v>263</v>
      </c>
      <c r="C65" s="5">
        <v>3</v>
      </c>
      <c r="D65" s="5">
        <f>SUM('Assessment Form'!D297)</f>
        <v>0</v>
      </c>
    </row>
    <row r="66" spans="1:4" x14ac:dyDescent="0.25">
      <c r="B66" s="39" t="s">
        <v>264</v>
      </c>
      <c r="C66" s="5">
        <v>3</v>
      </c>
      <c r="D66" s="5">
        <f>SUM('Assessment Form'!D303)</f>
        <v>0</v>
      </c>
    </row>
    <row r="67" spans="1:4" x14ac:dyDescent="0.25">
      <c r="B67" s="39" t="s">
        <v>265</v>
      </c>
      <c r="C67" s="5">
        <v>3</v>
      </c>
      <c r="D67" s="5">
        <f>SUM('Assessment Form'!D308)</f>
        <v>0</v>
      </c>
    </row>
    <row r="68" spans="1:4" x14ac:dyDescent="0.25">
      <c r="B68" s="39" t="s">
        <v>266</v>
      </c>
      <c r="C68" s="5">
        <v>3</v>
      </c>
      <c r="D68" s="5">
        <f>SUM('Assessment Form'!D314)</f>
        <v>0</v>
      </c>
    </row>
    <row r="69" spans="1:4" x14ac:dyDescent="0.25">
      <c r="B69" s="39" t="s">
        <v>267</v>
      </c>
      <c r="C69" s="5">
        <v>3</v>
      </c>
      <c r="D69" s="5">
        <f>SUM('Assessment Form'!D319)</f>
        <v>0</v>
      </c>
    </row>
    <row r="70" spans="1:4" x14ac:dyDescent="0.25">
      <c r="B70" s="29" t="s">
        <v>193</v>
      </c>
      <c r="C70" s="34">
        <f>SUM(C61:C69)</f>
        <v>27</v>
      </c>
      <c r="D70" s="34">
        <f>SUM(D61:D69)</f>
        <v>0</v>
      </c>
    </row>
    <row r="72" spans="1:4" x14ac:dyDescent="0.25">
      <c r="A72" s="220" t="s">
        <v>25</v>
      </c>
      <c r="B72" s="220"/>
      <c r="C72" s="55">
        <f>SUM(C70+C59+C54+C47+C42+C31+C16+C12)</f>
        <v>143</v>
      </c>
      <c r="D72" s="55">
        <f>SUM(D70+D59+D54+D47+D42+D31+D16+D12)</f>
        <v>0</v>
      </c>
    </row>
    <row r="73" spans="1:4" x14ac:dyDescent="0.25">
      <c r="A73" s="220" t="s">
        <v>268</v>
      </c>
      <c r="B73" s="220"/>
      <c r="C73" s="218">
        <f>SUM(D72/C72*100)</f>
        <v>0</v>
      </c>
      <c r="D73" s="218"/>
    </row>
    <row r="74" spans="1:4" x14ac:dyDescent="0.25">
      <c r="A74" s="220" t="s">
        <v>280</v>
      </c>
      <c r="B74" s="220"/>
      <c r="C74" s="219"/>
      <c r="D74" s="219"/>
    </row>
    <row r="76" spans="1:4" ht="15.75" x14ac:dyDescent="0.25">
      <c r="A76" s="60" t="s">
        <v>281</v>
      </c>
    </row>
    <row r="77" spans="1:4" x14ac:dyDescent="0.25">
      <c r="A77" s="56" t="s">
        <v>302</v>
      </c>
      <c r="B77" s="57" t="s">
        <v>282</v>
      </c>
    </row>
    <row r="78" spans="1:4" x14ac:dyDescent="0.25">
      <c r="A78" s="58" t="s">
        <v>301</v>
      </c>
      <c r="B78" s="59" t="s">
        <v>283</v>
      </c>
    </row>
    <row r="79" spans="1:4" x14ac:dyDescent="0.25">
      <c r="A79" s="58" t="s">
        <v>287</v>
      </c>
      <c r="B79" s="59" t="s">
        <v>284</v>
      </c>
    </row>
    <row r="80" spans="1:4" x14ac:dyDescent="0.25">
      <c r="A80" s="58" t="s">
        <v>286</v>
      </c>
      <c r="B80" s="59" t="s">
        <v>285</v>
      </c>
    </row>
  </sheetData>
  <mergeCells count="5">
    <mergeCell ref="C73:D73"/>
    <mergeCell ref="C74:D74"/>
    <mergeCell ref="A72:B72"/>
    <mergeCell ref="A73:B73"/>
    <mergeCell ref="A74:B74"/>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zoomScale="112" zoomScaleNormal="112" workbookViewId="0">
      <selection activeCell="A3" sqref="A3"/>
    </sheetView>
  </sheetViews>
  <sheetFormatPr defaultRowHeight="15" x14ac:dyDescent="0.25"/>
  <cols>
    <col min="1" max="1" width="3.42578125" style="1" customWidth="1"/>
    <col min="2" max="2" width="52.5703125" customWidth="1"/>
    <col min="3" max="3" width="12.28515625" style="1" customWidth="1"/>
    <col min="4" max="4" width="30" style="1" customWidth="1"/>
  </cols>
  <sheetData>
    <row r="1" spans="1:4" s="6" customFormat="1" ht="20.25" customHeight="1" x14ac:dyDescent="0.25">
      <c r="A1" s="221" t="s">
        <v>288</v>
      </c>
      <c r="B1" s="222"/>
      <c r="C1" s="222"/>
      <c r="D1" s="223"/>
    </row>
    <row r="2" spans="1:4" x14ac:dyDescent="0.25">
      <c r="A2" s="152"/>
      <c r="B2" s="152"/>
      <c r="C2" s="153" t="s">
        <v>26</v>
      </c>
      <c r="D2" s="153" t="s">
        <v>20</v>
      </c>
    </row>
    <row r="3" spans="1:4" ht="17.25" customHeight="1" x14ac:dyDescent="0.25">
      <c r="A3" s="163"/>
      <c r="B3" s="164" t="s">
        <v>172</v>
      </c>
      <c r="C3" s="165"/>
      <c r="D3" s="165"/>
    </row>
    <row r="4" spans="1:4" ht="40.5" customHeight="1" x14ac:dyDescent="0.25">
      <c r="A4" s="159">
        <v>1</v>
      </c>
      <c r="B4" s="159" t="s">
        <v>360</v>
      </c>
      <c r="C4" s="158"/>
      <c r="D4" s="158"/>
    </row>
    <row r="5" spans="1:4" ht="18" customHeight="1" x14ac:dyDescent="0.25">
      <c r="A5" s="163"/>
      <c r="B5" s="164" t="s">
        <v>173</v>
      </c>
      <c r="C5" s="165"/>
      <c r="D5" s="165"/>
    </row>
    <row r="6" spans="1:4" ht="16.5" customHeight="1" x14ac:dyDescent="0.25">
      <c r="A6" s="159">
        <v>2</v>
      </c>
      <c r="B6" s="159" t="s">
        <v>174</v>
      </c>
      <c r="C6" s="158"/>
      <c r="D6" s="158"/>
    </row>
    <row r="7" spans="1:4" ht="19.5" customHeight="1" x14ac:dyDescent="0.25">
      <c r="A7" s="159">
        <v>3</v>
      </c>
      <c r="B7" s="159" t="s">
        <v>342</v>
      </c>
      <c r="C7" s="158"/>
      <c r="D7" s="157"/>
    </row>
    <row r="8" spans="1:4" ht="40.5" customHeight="1" x14ac:dyDescent="0.25">
      <c r="A8" s="159">
        <v>4</v>
      </c>
      <c r="B8" s="159" t="s">
        <v>175</v>
      </c>
      <c r="C8" s="158"/>
      <c r="D8" s="158"/>
    </row>
    <row r="9" spans="1:4" ht="27.75" customHeight="1" x14ac:dyDescent="0.25">
      <c r="A9" s="159">
        <v>5</v>
      </c>
      <c r="B9" s="159" t="s">
        <v>176</v>
      </c>
      <c r="C9" s="158"/>
      <c r="D9" s="158"/>
    </row>
    <row r="10" spans="1:4" ht="48.75" customHeight="1" x14ac:dyDescent="0.25">
      <c r="A10" s="159">
        <v>6</v>
      </c>
      <c r="B10" s="160" t="s">
        <v>343</v>
      </c>
      <c r="C10" s="158"/>
      <c r="D10" s="157"/>
    </row>
    <row r="11" spans="1:4" s="6" customFormat="1" ht="48.75" customHeight="1" x14ac:dyDescent="0.25">
      <c r="A11" s="159">
        <v>7</v>
      </c>
      <c r="B11" s="160" t="s">
        <v>355</v>
      </c>
      <c r="C11" s="162"/>
      <c r="D11" s="166"/>
    </row>
    <row r="12" spans="1:4" ht="17.25" customHeight="1" x14ac:dyDescent="0.25">
      <c r="A12" s="163"/>
      <c r="B12" s="164" t="s">
        <v>177</v>
      </c>
      <c r="C12" s="165"/>
      <c r="D12" s="165"/>
    </row>
    <row r="13" spans="1:4" ht="27" customHeight="1" x14ac:dyDescent="0.25">
      <c r="A13" s="159">
        <v>8</v>
      </c>
      <c r="B13" s="159" t="s">
        <v>178</v>
      </c>
      <c r="C13" s="158"/>
      <c r="D13" s="158"/>
    </row>
    <row r="14" spans="1:4" ht="18.75" customHeight="1" x14ac:dyDescent="0.25">
      <c r="A14" s="159">
        <v>9</v>
      </c>
      <c r="B14" s="159" t="s">
        <v>179</v>
      </c>
      <c r="C14" s="158"/>
      <c r="D14" s="157"/>
    </row>
    <row r="15" spans="1:4" ht="38.25" customHeight="1" x14ac:dyDescent="0.25">
      <c r="A15" s="159">
        <v>10</v>
      </c>
      <c r="B15" s="159" t="s">
        <v>180</v>
      </c>
      <c r="C15" s="158"/>
      <c r="D15" s="158"/>
    </row>
    <row r="16" spans="1:4" ht="15.75" customHeight="1" x14ac:dyDescent="0.25">
      <c r="A16" s="159">
        <v>11</v>
      </c>
      <c r="B16" s="159" t="s">
        <v>181</v>
      </c>
      <c r="C16" s="158"/>
      <c r="D16" s="158"/>
    </row>
    <row r="17" spans="1:4" ht="33.75" customHeight="1" x14ac:dyDescent="0.25">
      <c r="A17" s="159">
        <v>12</v>
      </c>
      <c r="B17" s="159" t="s">
        <v>356</v>
      </c>
      <c r="C17" s="158"/>
      <c r="D17" s="157"/>
    </row>
    <row r="18" spans="1:4" ht="15.75" customHeight="1" x14ac:dyDescent="0.25">
      <c r="A18" s="163"/>
      <c r="B18" s="164" t="s">
        <v>182</v>
      </c>
      <c r="C18" s="165"/>
      <c r="D18" s="165"/>
    </row>
    <row r="19" spans="1:4" ht="28.5" customHeight="1" x14ac:dyDescent="0.25">
      <c r="A19" s="159">
        <v>13</v>
      </c>
      <c r="B19" s="159" t="s">
        <v>183</v>
      </c>
      <c r="C19" s="158"/>
      <c r="D19" s="158"/>
    </row>
    <row r="20" spans="1:4" ht="16.5" customHeight="1" x14ac:dyDescent="0.25">
      <c r="A20" s="159">
        <v>14</v>
      </c>
      <c r="B20" s="159" t="s">
        <v>184</v>
      </c>
      <c r="C20" s="158"/>
      <c r="D20" s="158"/>
    </row>
    <row r="21" spans="1:4" ht="27" customHeight="1" x14ac:dyDescent="0.25">
      <c r="A21" s="159">
        <v>15</v>
      </c>
      <c r="B21" s="159" t="s">
        <v>344</v>
      </c>
      <c r="C21" s="158"/>
      <c r="D21" s="158"/>
    </row>
    <row r="22" spans="1:4" ht="27" customHeight="1" x14ac:dyDescent="0.25">
      <c r="A22" s="159">
        <v>16</v>
      </c>
      <c r="B22" s="159" t="s">
        <v>185</v>
      </c>
      <c r="C22" s="158"/>
      <c r="D22" s="158"/>
    </row>
    <row r="23" spans="1:4" ht="27" customHeight="1" x14ac:dyDescent="0.25">
      <c r="A23" s="159">
        <v>17</v>
      </c>
      <c r="B23" s="160" t="s">
        <v>345</v>
      </c>
      <c r="C23" s="158"/>
      <c r="D23" s="158"/>
    </row>
    <row r="24" spans="1:4" ht="37.5" customHeight="1" x14ac:dyDescent="0.25">
      <c r="A24" s="159">
        <v>18</v>
      </c>
      <c r="B24" s="161" t="s">
        <v>346</v>
      </c>
      <c r="C24" s="162"/>
      <c r="D24" s="162"/>
    </row>
    <row r="25" spans="1:4" ht="25.5" customHeight="1" x14ac:dyDescent="0.25">
      <c r="A25" s="163"/>
      <c r="B25" s="164" t="s">
        <v>186</v>
      </c>
      <c r="C25" s="165"/>
      <c r="D25" s="165"/>
    </row>
    <row r="26" spans="1:4" ht="78" customHeight="1" x14ac:dyDescent="0.25">
      <c r="A26" s="159">
        <v>19</v>
      </c>
      <c r="B26" s="159" t="s">
        <v>187</v>
      </c>
      <c r="C26" s="158"/>
      <c r="D26" s="158"/>
    </row>
    <row r="27" spans="1:4" ht="19.5" customHeight="1" x14ac:dyDescent="0.25">
      <c r="A27" s="163"/>
      <c r="B27" s="164" t="s">
        <v>188</v>
      </c>
      <c r="C27" s="165"/>
      <c r="D27" s="165"/>
    </row>
    <row r="28" spans="1:4" ht="24.75" customHeight="1" x14ac:dyDescent="0.25">
      <c r="A28" s="159">
        <v>20</v>
      </c>
      <c r="B28" s="159" t="s">
        <v>357</v>
      </c>
      <c r="C28" s="158"/>
      <c r="D28" s="158"/>
    </row>
    <row r="29" spans="1:4" ht="17.25" customHeight="1" x14ac:dyDescent="0.25">
      <c r="A29" s="159">
        <v>21</v>
      </c>
      <c r="B29" s="161" t="s">
        <v>358</v>
      </c>
      <c r="C29" s="162"/>
      <c r="D29" s="166"/>
    </row>
    <row r="30" spans="1:4" ht="30" customHeight="1" x14ac:dyDescent="0.25">
      <c r="A30" s="161">
        <v>22</v>
      </c>
      <c r="B30" s="167" t="s">
        <v>359</v>
      </c>
      <c r="C30" s="168"/>
      <c r="D30" s="166"/>
    </row>
    <row r="31" spans="1:4" ht="16.5" customHeight="1" x14ac:dyDescent="0.25">
      <c r="A31" s="163"/>
      <c r="B31" s="164" t="s">
        <v>189</v>
      </c>
      <c r="C31" s="165"/>
      <c r="D31" s="165"/>
    </row>
    <row r="32" spans="1:4" ht="36.75" customHeight="1" x14ac:dyDescent="0.25">
      <c r="A32" s="159">
        <v>23</v>
      </c>
      <c r="B32" s="159" t="s">
        <v>190</v>
      </c>
      <c r="C32" s="158"/>
      <c r="D32" s="158"/>
    </row>
    <row r="33" spans="1:4" ht="18" customHeight="1" x14ac:dyDescent="0.25">
      <c r="A33" s="163"/>
      <c r="B33" s="164" t="s">
        <v>191</v>
      </c>
      <c r="C33" s="165"/>
      <c r="D33" s="165"/>
    </row>
    <row r="34" spans="1:4" ht="34.5" customHeight="1" x14ac:dyDescent="0.25">
      <c r="A34" s="159">
        <v>24</v>
      </c>
      <c r="B34" s="159" t="s">
        <v>347</v>
      </c>
      <c r="C34" s="158"/>
      <c r="D34" s="157"/>
    </row>
    <row r="35" spans="1:4" ht="28.5" customHeight="1" x14ac:dyDescent="0.25">
      <c r="A35" s="159">
        <v>25</v>
      </c>
      <c r="B35" s="159" t="s">
        <v>192</v>
      </c>
      <c r="C35" s="158"/>
      <c r="D35" s="158"/>
    </row>
    <row r="36" spans="1:4" x14ac:dyDescent="0.25">
      <c r="A36" s="152"/>
      <c r="B36" s="154" t="s">
        <v>193</v>
      </c>
      <c r="C36" s="155">
        <v>0</v>
      </c>
      <c r="D36" s="155"/>
    </row>
    <row r="37" spans="1:4" ht="28.5" customHeight="1" x14ac:dyDescent="0.25">
      <c r="A37" s="151"/>
      <c r="B37" s="156" t="s">
        <v>194</v>
      </c>
      <c r="C37" s="151"/>
      <c r="D37" s="151"/>
    </row>
  </sheetData>
  <mergeCells count="1">
    <mergeCell ref="A1:D1"/>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Form Cover</vt:lpstr>
      <vt:lpstr>Assessment Form</vt:lpstr>
      <vt:lpstr>Results</vt:lpstr>
      <vt:lpstr>SSTL 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Tourism</dc:creator>
  <cp:lastModifiedBy>Cindy Camille</cp:lastModifiedBy>
  <cp:lastPrinted>2022-12-13T04:35:21Z</cp:lastPrinted>
  <dcterms:created xsi:type="dcterms:W3CDTF">2016-07-29T16:15:21Z</dcterms:created>
  <dcterms:modified xsi:type="dcterms:W3CDTF">2022-12-16T11:18:13Z</dcterms:modified>
</cp:coreProperties>
</file>